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 1" sheetId="1" r:id="rId1"/>
  </sheets>
  <definedNames/>
  <calcPr fullCalcOnLoad="1"/>
</workbook>
</file>

<file path=xl/sharedStrings.xml><?xml version="1.0" encoding="utf-8"?>
<sst xmlns="http://schemas.openxmlformats.org/spreadsheetml/2006/main" count="294" uniqueCount="210">
  <si>
    <t xml:space="preserve"> УТВЕРЖДАЮ</t>
  </si>
  <si>
    <t>(подпись)</t>
  </si>
  <si>
    <t>(расшифровка подписи)</t>
  </si>
  <si>
    <t>ПЛАН ФИНАНСОВО-ХОЗЯЙСТВЕННОЙ ДЕЯТЕЛЬНОСТИ</t>
  </si>
  <si>
    <t>(наименование бюджетного учреждения (подразделения)</t>
  </si>
  <si>
    <t>(адрес фактического местонахождения бюджетного учреждения (подразделения)</t>
  </si>
  <si>
    <t>(наименование органа осуществляющего функции и полномочия учредителя</t>
  </si>
  <si>
    <t>Муниципальное учреждение Отдел образования администрации Бурейского района</t>
  </si>
  <si>
    <t>Единица измерения: руб.</t>
  </si>
  <si>
    <t>Наименование показателя</t>
  </si>
  <si>
    <t>в том числе:</t>
  </si>
  <si>
    <t>из них:</t>
  </si>
  <si>
    <t>наименование показателя</t>
  </si>
  <si>
    <t>КОСГУ</t>
  </si>
  <si>
    <t>в том числе</t>
  </si>
  <si>
    <t>Остаток средств (указывается планируемый остаток средств на начало планируемого года)</t>
  </si>
  <si>
    <t>Х</t>
  </si>
  <si>
    <t>Выплаты, всего:</t>
  </si>
  <si>
    <t>900</t>
  </si>
  <si>
    <t>Оплата труда и начисления на выплаты по оплате труда, всего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</si>
  <si>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</si>
  <si>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</si>
  <si>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</si>
  <si>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</si>
  <si>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</si>
  <si>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</si>
  <si>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</si>
  <si>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</si>
  <si>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</si>
  <si>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</si>
  <si>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</si>
  <si>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</si>
  <si>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</si>
  <si>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</si>
  <si>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</si>
  <si>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</si>
  <si>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</si>
  <si>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</si>
  <si>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</si>
  <si>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</si>
  <si>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материальных запасов</t>
  </si>
  <si>
    <t>Справочно:</t>
  </si>
  <si>
    <t>Объем публичных обязательств, всего:</t>
  </si>
  <si>
    <t xml:space="preserve"> </t>
  </si>
  <si>
    <r>
      <t>Поступления, всего</t>
    </r>
    <r>
      <rPr>
        <sz val="10"/>
        <rFont val="Arial Narrow"/>
        <family val="2"/>
      </rPr>
      <t>:</t>
    </r>
  </si>
  <si>
    <t xml:space="preserve">Руководитель учреждения   </t>
  </si>
  <si>
    <t xml:space="preserve">Главный бухгалтер           </t>
  </si>
  <si>
    <t xml:space="preserve">Исполнитель                                 </t>
  </si>
  <si>
    <t xml:space="preserve">                                                                         </t>
  </si>
  <si>
    <t xml:space="preserve">(уполномоченное лицо) </t>
  </si>
  <si>
    <t>осуществление образовательного процесса</t>
  </si>
  <si>
    <t>нет</t>
  </si>
  <si>
    <t>реализация образовательных программ начального общего, основного общего, среднего(полного) общего образования</t>
  </si>
  <si>
    <t>Начальник муниципального учреждения Отдел образования администрации Бурейского района</t>
  </si>
  <si>
    <t>Седых С.А.</t>
  </si>
  <si>
    <t xml:space="preserve">тел.  22-3-46                                                               </t>
  </si>
  <si>
    <t>х</t>
  </si>
  <si>
    <t>Жарикова Р.П.</t>
  </si>
  <si>
    <t>I.Сведения о деятельности учреждения</t>
  </si>
  <si>
    <t>Сумма</t>
  </si>
  <si>
    <t>плановый период</t>
  </si>
  <si>
    <t xml:space="preserve">   II.    Показатели финансового состояния учреждения</t>
  </si>
  <si>
    <t xml:space="preserve"> III .  Показатели по поступлениям и выплатам учреждения</t>
  </si>
  <si>
    <t xml:space="preserve">1. Нефинансовые активы, всего        </t>
  </si>
  <si>
    <t xml:space="preserve">1.1. Общая балансовая стоимость      </t>
  </si>
  <si>
    <t xml:space="preserve">недвижимого государственного         </t>
  </si>
  <si>
    <t xml:space="preserve">имущества, всего                     </t>
  </si>
  <si>
    <t xml:space="preserve">1.1.1. Стоимость имущества,          </t>
  </si>
  <si>
    <t>закрепленного собственником имущества</t>
  </si>
  <si>
    <t>за учреждением на праве оперативного</t>
  </si>
  <si>
    <t xml:space="preserve">управления                           </t>
  </si>
  <si>
    <t xml:space="preserve">1.1.2. Стоимость имущества,          </t>
  </si>
  <si>
    <t xml:space="preserve">приобретенного учреждением за счет   </t>
  </si>
  <si>
    <t xml:space="preserve">средств, выделенных собственником    </t>
  </si>
  <si>
    <t xml:space="preserve">имущества учреждения                 </t>
  </si>
  <si>
    <t xml:space="preserve">1.1.3. Стоимость имущества,          </t>
  </si>
  <si>
    <t xml:space="preserve">доходов, полученных от иной          </t>
  </si>
  <si>
    <t xml:space="preserve">приносящей доход деятельности        </t>
  </si>
  <si>
    <t xml:space="preserve">1.1.4. Остаточная стоимость          </t>
  </si>
  <si>
    <t xml:space="preserve">имущества                            </t>
  </si>
  <si>
    <t xml:space="preserve">1.2. Общая балансовая стоимость      </t>
  </si>
  <si>
    <t>движимого государственного имущества,</t>
  </si>
  <si>
    <t xml:space="preserve">всего                                </t>
  </si>
  <si>
    <t xml:space="preserve">1.2.1. Общая балансовая стоимость    </t>
  </si>
  <si>
    <t xml:space="preserve">особо ценного движимого имущества    </t>
  </si>
  <si>
    <t xml:space="preserve">1.2.2. Остаточная стоимость особо    </t>
  </si>
  <si>
    <t xml:space="preserve">ценного движимого имущества          </t>
  </si>
  <si>
    <t xml:space="preserve">2. Финансовые активы, всего          </t>
  </si>
  <si>
    <t xml:space="preserve">2.1. Дебиторская задолженность       </t>
  </si>
  <si>
    <t xml:space="preserve">по доходам, полученным за счет       </t>
  </si>
  <si>
    <t xml:space="preserve">средств бюджета           </t>
  </si>
  <si>
    <t xml:space="preserve">2.2. Дебиторская задолженность       </t>
  </si>
  <si>
    <t xml:space="preserve">по выданным авансам, полученным      </t>
  </si>
  <si>
    <t xml:space="preserve">за счет средств бюджета,  </t>
  </si>
  <si>
    <t xml:space="preserve">всего:                               </t>
  </si>
  <si>
    <t>2.2.1. По выданным авансам на услуги</t>
  </si>
  <si>
    <t xml:space="preserve">связи                                </t>
  </si>
  <si>
    <t xml:space="preserve">2.2.2. По выданным авансам           </t>
  </si>
  <si>
    <t xml:space="preserve">на транспортные услуги               </t>
  </si>
  <si>
    <t xml:space="preserve">2.2.3. По выданным авансам           </t>
  </si>
  <si>
    <t xml:space="preserve">на коммунальные услуги               </t>
  </si>
  <si>
    <t>2.2.4. По выданным авансам на услуги</t>
  </si>
  <si>
    <t xml:space="preserve">по содержанию имущества              </t>
  </si>
  <si>
    <t>2.2.5. По выданным авансам на прочие</t>
  </si>
  <si>
    <t xml:space="preserve">услуги                               </t>
  </si>
  <si>
    <t xml:space="preserve">2.2.6. По выданным авансам           </t>
  </si>
  <si>
    <t xml:space="preserve">на приобретение основных средств     </t>
  </si>
  <si>
    <t xml:space="preserve">2.2.7. По выданным авансам           </t>
  </si>
  <si>
    <t xml:space="preserve">на приобретение нематериальных       </t>
  </si>
  <si>
    <t xml:space="preserve">активов                              </t>
  </si>
  <si>
    <t xml:space="preserve">2.2.8. По выданным авансам           </t>
  </si>
  <si>
    <t xml:space="preserve">на приобретение непроизведенных      </t>
  </si>
  <si>
    <t xml:space="preserve">2.2.9. По выданным авансам           </t>
  </si>
  <si>
    <t xml:space="preserve">на приобретение материальных запасов </t>
  </si>
  <si>
    <t>2.2.10. По выданным авансам на прочие</t>
  </si>
  <si>
    <t xml:space="preserve">расходы                              </t>
  </si>
  <si>
    <t xml:space="preserve">2.3. Дебиторская задолженность       </t>
  </si>
  <si>
    <t>по выданным авансам за счет доходов,</t>
  </si>
  <si>
    <t xml:space="preserve">полученных от платной и иной         </t>
  </si>
  <si>
    <t>приносящей доход деятельности, всего:</t>
  </si>
  <si>
    <t xml:space="preserve">в том числе:                         </t>
  </si>
  <si>
    <t>2.3.1. По выданным авансам на услуги</t>
  </si>
  <si>
    <t xml:space="preserve">2.3.2. По выданным авансам           </t>
  </si>
  <si>
    <t xml:space="preserve">2.3.3. По выданным авансам           </t>
  </si>
  <si>
    <t>2.3.4. По выданным авансам на услуги</t>
  </si>
  <si>
    <t>2.3.5. По выданным авансам на прочие</t>
  </si>
  <si>
    <t xml:space="preserve">2.3.6. По выданным авансам           </t>
  </si>
  <si>
    <t xml:space="preserve">2.3.7. По выданным авансам           </t>
  </si>
  <si>
    <t xml:space="preserve">2.3.8. По выданным авансам           </t>
  </si>
  <si>
    <t xml:space="preserve">2.3.9. По выданным авансам           </t>
  </si>
  <si>
    <t>2.3.10. По выданным авансам на прочие</t>
  </si>
  <si>
    <t xml:space="preserve">3. Обязательства, всего              </t>
  </si>
  <si>
    <t xml:space="preserve">из них:                              </t>
  </si>
  <si>
    <t xml:space="preserve">3.1. Просроченная кредиторская       </t>
  </si>
  <si>
    <t xml:space="preserve">задолженность                        </t>
  </si>
  <si>
    <t xml:space="preserve">3.2. Кредиторская задолженность      </t>
  </si>
  <si>
    <t xml:space="preserve">по расчетам с поставщиками           </t>
  </si>
  <si>
    <t xml:space="preserve">3.2.1. По начислениям на выплаты     </t>
  </si>
  <si>
    <t xml:space="preserve">по оплате труда                      </t>
  </si>
  <si>
    <t xml:space="preserve">3.2.2. По оплате услуг связи         </t>
  </si>
  <si>
    <t xml:space="preserve">3.2.3. По оплате транспортных услуг  </t>
  </si>
  <si>
    <t xml:space="preserve">3.2.4. По оплате коммунальных услуг  </t>
  </si>
  <si>
    <t>3.2.5. По оплате услуг по содержанию</t>
  </si>
  <si>
    <t xml:space="preserve">3.2.6. По оплате прочих услуг        </t>
  </si>
  <si>
    <t xml:space="preserve">3.2.7. По приобретению основных      </t>
  </si>
  <si>
    <t xml:space="preserve">средств                              </t>
  </si>
  <si>
    <t>3.2.8. По приобретению нематериальных</t>
  </si>
  <si>
    <t xml:space="preserve">3.2.9. По приобретению               </t>
  </si>
  <si>
    <t xml:space="preserve">непроизведенных активов              </t>
  </si>
  <si>
    <t>3.2.10. По приобретению материальных</t>
  </si>
  <si>
    <t xml:space="preserve">запасов                              </t>
  </si>
  <si>
    <t xml:space="preserve">3.2.11. По оплате прочих расходов    </t>
  </si>
  <si>
    <t xml:space="preserve">3.2.12. По платежам в бюджет         </t>
  </si>
  <si>
    <t xml:space="preserve">3.2.13. По прочим расчетам           </t>
  </si>
  <si>
    <t xml:space="preserve">с кредиторами                        </t>
  </si>
  <si>
    <t xml:space="preserve">3.3. Кредиторская задолженность      </t>
  </si>
  <si>
    <t xml:space="preserve">и подрядчиками за счет доходов,      </t>
  </si>
  <si>
    <t xml:space="preserve">3.3.1. По начислениям на выплаты     </t>
  </si>
  <si>
    <t xml:space="preserve">3.3.2. По оплате услуг связи         </t>
  </si>
  <si>
    <t xml:space="preserve">3.3.3. По оплате транспортных услуг  </t>
  </si>
  <si>
    <t xml:space="preserve">3.3.4. По оплате коммунальных услуг  </t>
  </si>
  <si>
    <t>3.3.5. По оплате услуг по содержанию</t>
  </si>
  <si>
    <t xml:space="preserve">3.3.6. По оплате прочих услуг        </t>
  </si>
  <si>
    <t xml:space="preserve">3.3.7. По приобретению основных      </t>
  </si>
  <si>
    <t>3.3.8. По приобретению нематериальных</t>
  </si>
  <si>
    <t xml:space="preserve">3.3.9. По приобретению               </t>
  </si>
  <si>
    <t>3.3.10. По приобретению материальных</t>
  </si>
  <si>
    <t xml:space="preserve">3.3.11. По оплате прочих расходов    </t>
  </si>
  <si>
    <t xml:space="preserve">3.3.12. По платежам в бюджет         </t>
  </si>
  <si>
    <t xml:space="preserve">3.3.13. По прочим расчетам           </t>
  </si>
  <si>
    <t>очередной год 2013</t>
  </si>
  <si>
    <t xml:space="preserve">  1.1. Цели деятельности учреждения</t>
  </si>
  <si>
    <t>1.2. Виды деятельности учреждения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</si>
  <si>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</t>
  </si>
  <si>
    <t>Сумма , всего по лицевым счетам, открытым в органах, осуществляющих ведение лицевых счетов учреждений</t>
  </si>
  <si>
    <t>Субсидии на выполнение муниципального задания, всего</t>
  </si>
  <si>
    <t>2013 г.</t>
  </si>
  <si>
    <t>2014 г.</t>
  </si>
  <si>
    <t>2015 г.</t>
  </si>
  <si>
    <t>Целевые субсидии: всего</t>
  </si>
  <si>
    <t>в т.ч. ЗАО " О порядке, размере и условиях выплаты вознаграждения за выполнение функций классного руководителя педагогическим работникам муниципальных учреждений Амурской области за счёт средств областного бюджета, всего</t>
  </si>
  <si>
    <t>в т.ч.</t>
  </si>
  <si>
    <t>Меры социальной поддержки малообеспеченным семьям в части предоставления льгот на бесплатное питание учащихся</t>
  </si>
  <si>
    <t>О выплатах денежной компенсации педагогическим работникам муниципальных образовательных учреждении Бурейского района для обеспечения их продукцией и периодическими изданиями</t>
  </si>
  <si>
    <t xml:space="preserve">и подрядчиками       </t>
  </si>
  <si>
    <t xml:space="preserve">                  </t>
  </si>
  <si>
    <t>в т.ч.Финансовое обеспечение государственных гарантий прав граждан на получение общедоступного и бесплатного  дошкольного, общего, дополнительного образования в общеобразовательных учреждениях (средства областного бюджета)</t>
  </si>
  <si>
    <t>Фонд оплаты труда и страховые взносы</t>
  </si>
  <si>
    <t>Иные выплаты персоналу, за исключением фонда оплаты труда</t>
  </si>
  <si>
    <t>Субсидия бюджетным учреждениям на финансовое обеспечение муниципального задания на оказание муниципальных услуг (выполнение работ)</t>
  </si>
  <si>
    <t>в т.ч.Субвенция на выполнение  ЗАО " О порядке, размере и условиях выплаты вознаграждения за выполнение функций классного руководителя педагогическим работникам муниципальных учреждений Амурской области за счёт средств областного бюджета, всего</t>
  </si>
  <si>
    <t>Финансовое обеспечение государственных гарантий прав граждан на получение общедоступного и бесплатного  дошкольного, общего, дополнительного образования в общеобразовательных учреждениях (средства областного бюджета)</t>
  </si>
  <si>
    <t>Обеспечение деятельности (оказание услуг) подведомственных учреждений (средства районного бюджета)</t>
  </si>
  <si>
    <t xml:space="preserve">Субсидии бюджетным учреждениям на финансовое обеспечение муниципального задания на оказание муниципальных услуг (выполнение работ)  </t>
  </si>
  <si>
    <t>Поступления от приносящей доход деятельности, всего</t>
  </si>
  <si>
    <t>Безвозмездные поступления от физических и юридических лиц, всего</t>
  </si>
  <si>
    <t>Планируемый остаток средств на конец планируемого года</t>
  </si>
  <si>
    <t xml:space="preserve">                                          на   2013  год и плановый период с 2014 по 2015 год.</t>
  </si>
  <si>
    <t>Муниципального  общеобразовательного бюджетного  учреждения Новобурейская средняя общеобразовательная школа № 1</t>
  </si>
  <si>
    <t>676720, Амурская обл., Бурейский район, п. Новобурейский, ул. Советская, 60</t>
  </si>
  <si>
    <t>ИНН   2813004679   КПП     281301001</t>
  </si>
  <si>
    <t>Меры социальной поддержки малообеспеченным семьям в части предоставления льгот на бесплатный проезд школьников в общественном транспорте</t>
  </si>
  <si>
    <t>Туманов Д.Н.</t>
  </si>
  <si>
    <t>Прочая закупка товаров, работ и услуг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</si>
  <si>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</si>
  <si>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</si>
  <si>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"09" января  2013 года</t>
  </si>
  <si>
    <t>"09"     января       2013 г.</t>
  </si>
  <si>
    <t>РЦП "Осуществление мер, направленных на энергосбережение в образовательных учреждениях"</t>
  </si>
  <si>
    <t>Бондаренко О.В.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</si>
</sst>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(* #,##0.000_);_(* \(#,##0.000\);_(* &quot;-&quot;??_);_(@_)"/>
    <numFmt numFmtId="186" formatCode="_(* #,##0.0000_);_(* \(#,##0.0000\);_(* &quot;-&quot;??_);_(@_)"/>
    <numFmt numFmtId="187" formatCode="0.000"/>
  </numFmts>
  <fonts count="48">
    <font>
      <sz val="10"/>
      <name val="Arial"/>
      <family val="0"/>
    </font>
    <font>
      <sz val="10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u val="single"/>
      <sz val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b/>
      <sz val="18"/>
      <color indexed="56"/>
      <name val="Cambria"/>
      <family val="2"/>
    </font>
    <font>
      <sz val="10"/>
      <color indexed="60"/>
      <name val="Arial Narrow"/>
      <family val="2"/>
    </font>
    <font>
      <sz val="10"/>
      <color indexed="20"/>
      <name val="Arial Narrow"/>
      <family val="2"/>
    </font>
    <font>
      <i/>
      <sz val="10"/>
      <color indexed="23"/>
      <name val="Arial Narrow"/>
      <family val="2"/>
    </font>
    <font>
      <sz val="10"/>
      <color indexed="52"/>
      <name val="Arial Narrow"/>
      <family val="2"/>
    </font>
    <font>
      <sz val="10"/>
      <color indexed="10"/>
      <name val="Arial Narrow"/>
      <family val="2"/>
    </font>
    <font>
      <sz val="10"/>
      <color indexed="17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8"/>
      <color theme="3"/>
      <name val="Cambria"/>
      <family val="2"/>
    </font>
    <font>
      <sz val="10"/>
      <color rgb="FF9C6500"/>
      <name val="Arial Narrow"/>
      <family val="2"/>
    </font>
    <font>
      <sz val="10"/>
      <color rgb="FF9C0006"/>
      <name val="Arial Narrow"/>
      <family val="2"/>
    </font>
    <font>
      <i/>
      <sz val="10"/>
      <color rgb="FF7F7F7F"/>
      <name val="Arial Narrow"/>
      <family val="2"/>
    </font>
    <font>
      <sz val="10"/>
      <color rgb="FFFA7D00"/>
      <name val="Arial Narrow"/>
      <family val="2"/>
    </font>
    <font>
      <sz val="10"/>
      <color rgb="FFFF0000"/>
      <name val="Arial Narrow"/>
      <family val="2"/>
    </font>
    <font>
      <sz val="10"/>
      <color rgb="FF0061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 vertical="top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2" fontId="1" fillId="0" borderId="11" xfId="0" applyNumberFormat="1" applyFont="1" applyBorder="1" applyAlignment="1">
      <alignment vertical="top" wrapText="1"/>
    </xf>
    <xf numFmtId="2" fontId="1" fillId="0" borderId="0" xfId="0" applyNumberFormat="1" applyFont="1" applyAlignment="1">
      <alignment/>
    </xf>
    <xf numFmtId="2" fontId="7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5" fillId="0" borderId="0" xfId="0" applyFont="1" applyAlignment="1">
      <alignment horizontal="left"/>
    </xf>
    <xf numFmtId="0" fontId="0" fillId="0" borderId="12" xfId="0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textRotation="255" wrapText="1"/>
    </xf>
    <xf numFmtId="0" fontId="3" fillId="0" borderId="12" xfId="0" applyFont="1" applyBorder="1" applyAlignment="1">
      <alignment horizontal="left" vertical="top" wrapText="1"/>
    </xf>
    <xf numFmtId="0" fontId="1" fillId="33" borderId="11" xfId="0" applyFont="1" applyFill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2" fontId="7" fillId="0" borderId="12" xfId="0" applyNumberFormat="1" applyFont="1" applyBorder="1" applyAlignment="1">
      <alignment vertical="top" wrapText="1"/>
    </xf>
    <xf numFmtId="0" fontId="7" fillId="33" borderId="11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5" fillId="0" borderId="11" xfId="0" applyFont="1" applyBorder="1" applyAlignment="1">
      <alignment vertical="top" wrapText="1"/>
    </xf>
    <xf numFmtId="2" fontId="1" fillId="0" borderId="12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2" fontId="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2" fontId="1" fillId="0" borderId="20" xfId="0" applyNumberFormat="1" applyFont="1" applyBorder="1" applyAlignment="1">
      <alignment/>
    </xf>
    <xf numFmtId="0" fontId="1" fillId="0" borderId="0" xfId="0" applyFont="1" applyAlignment="1">
      <alignment horizontal="right"/>
    </xf>
    <xf numFmtId="2" fontId="1" fillId="0" borderId="13" xfId="0" applyNumberFormat="1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2" fontId="1" fillId="33" borderId="13" xfId="0" applyNumberFormat="1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33" borderId="21" xfId="0" applyFill="1" applyBorder="1" applyAlignment="1">
      <alignment vertical="top" wrapText="1"/>
    </xf>
    <xf numFmtId="2" fontId="7" fillId="0" borderId="21" xfId="0" applyNumberFormat="1" applyFont="1" applyBorder="1" applyAlignment="1">
      <alignment vertical="top" wrapText="1"/>
    </xf>
    <xf numFmtId="2" fontId="4" fillId="0" borderId="11" xfId="0" applyNumberFormat="1" applyFont="1" applyBorder="1" applyAlignment="1">
      <alignment vertical="top" wrapText="1"/>
    </xf>
    <xf numFmtId="2" fontId="4" fillId="0" borderId="12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7" fillId="6" borderId="11" xfId="0" applyFont="1" applyFill="1" applyBorder="1" applyAlignment="1">
      <alignment vertical="top" wrapText="1"/>
    </xf>
    <xf numFmtId="0" fontId="7" fillId="6" borderId="11" xfId="0" applyFont="1" applyFill="1" applyBorder="1" applyAlignment="1">
      <alignment horizontal="center" vertical="top" wrapText="1"/>
    </xf>
    <xf numFmtId="2" fontId="7" fillId="6" borderId="11" xfId="0" applyNumberFormat="1" applyFont="1" applyFill="1" applyBorder="1" applyAlignment="1">
      <alignment vertical="top" wrapText="1"/>
    </xf>
    <xf numFmtId="2" fontId="2" fillId="0" borderId="11" xfId="0" applyNumberFormat="1" applyFont="1" applyBorder="1" applyAlignment="1">
      <alignment vertical="top" wrapText="1"/>
    </xf>
    <xf numFmtId="2" fontId="1" fillId="6" borderId="11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2" fontId="1" fillId="33" borderId="13" xfId="0" applyNumberFormat="1" applyFont="1" applyFill="1" applyBorder="1" applyAlignment="1">
      <alignment horizontal="center" vertical="top" wrapText="1"/>
    </xf>
    <xf numFmtId="2" fontId="1" fillId="33" borderId="13" xfId="0" applyNumberFormat="1" applyFont="1" applyFill="1" applyBorder="1" applyAlignment="1">
      <alignment horizontal="center" vertical="top" wrapText="1"/>
    </xf>
    <xf numFmtId="2" fontId="1" fillId="33" borderId="21" xfId="0" applyNumberFormat="1" applyFont="1" applyFill="1" applyBorder="1" applyAlignment="1">
      <alignment horizontal="center" vertical="top" wrapText="1"/>
    </xf>
    <xf numFmtId="2" fontId="7" fillId="0" borderId="13" xfId="0" applyNumberFormat="1" applyFont="1" applyBorder="1" applyAlignment="1">
      <alignment vertical="top" wrapText="1"/>
    </xf>
    <xf numFmtId="2" fontId="7" fillId="0" borderId="21" xfId="0" applyNumberFormat="1" applyFont="1" applyBorder="1" applyAlignment="1">
      <alignment vertical="top" wrapText="1"/>
    </xf>
    <xf numFmtId="2" fontId="1" fillId="0" borderId="13" xfId="0" applyNumberFormat="1" applyFont="1" applyBorder="1" applyAlignment="1">
      <alignment vertical="top" wrapText="1"/>
    </xf>
    <xf numFmtId="2" fontId="1" fillId="0" borderId="21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2" fontId="1" fillId="33" borderId="13" xfId="0" applyNumberFormat="1" applyFont="1" applyFill="1" applyBorder="1" applyAlignment="1">
      <alignment vertical="top" wrapText="1"/>
    </xf>
    <xf numFmtId="0" fontId="0" fillId="33" borderId="21" xfId="0" applyFill="1" applyBorder="1" applyAlignment="1">
      <alignment vertical="top" wrapText="1"/>
    </xf>
    <xf numFmtId="2" fontId="4" fillId="0" borderId="22" xfId="0" applyNumberFormat="1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2" fontId="4" fillId="33" borderId="13" xfId="0" applyNumberFormat="1" applyFont="1" applyFill="1" applyBorder="1" applyAlignment="1">
      <alignment vertical="top" wrapText="1"/>
    </xf>
    <xf numFmtId="0" fontId="12" fillId="33" borderId="21" xfId="0" applyFont="1" applyFill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2" fontId="7" fillId="6" borderId="13" xfId="0" applyNumberFormat="1" applyFont="1" applyFill="1" applyBorder="1" applyAlignment="1">
      <alignment vertical="top" wrapText="1"/>
    </xf>
    <xf numFmtId="0" fontId="10" fillId="6" borderId="21" xfId="0" applyFont="1" applyFill="1" applyBorder="1" applyAlignment="1">
      <alignment vertical="top" wrapText="1"/>
    </xf>
    <xf numFmtId="2" fontId="4" fillId="0" borderId="21" xfId="0" applyNumberFormat="1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21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left"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left" vertical="top" wrapText="1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2" fontId="7" fillId="0" borderId="11" xfId="0" applyNumberFormat="1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7" fillId="0" borderId="2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2" fontId="1" fillId="0" borderId="13" xfId="0" applyNumberFormat="1" applyFont="1" applyBorder="1" applyAlignment="1">
      <alignment horizontal="right"/>
    </xf>
    <xf numFmtId="2" fontId="1" fillId="0" borderId="32" xfId="0" applyNumberFormat="1" applyFont="1" applyBorder="1" applyAlignment="1">
      <alignment horizontal="right"/>
    </xf>
    <xf numFmtId="2" fontId="1" fillId="0" borderId="21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34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0" fillId="0" borderId="32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2" fontId="1" fillId="33" borderId="13" xfId="0" applyNumberFormat="1" applyFont="1" applyFill="1" applyBorder="1" applyAlignment="1">
      <alignment horizontal="right" vertical="top" wrapText="1"/>
    </xf>
    <xf numFmtId="2" fontId="1" fillId="33" borderId="21" xfId="0" applyNumberFormat="1" applyFont="1" applyFill="1" applyBorder="1" applyAlignment="1">
      <alignment horizontal="right" vertical="top" wrapText="1"/>
    </xf>
    <xf numFmtId="2" fontId="7" fillId="0" borderId="23" xfId="0" applyNumberFormat="1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2" fontId="7" fillId="0" borderId="25" xfId="0" applyNumberFormat="1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" fillId="0" borderId="13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2" xfId="0" applyBorder="1" applyAlignment="1">
      <alignment/>
    </xf>
    <xf numFmtId="0" fontId="0" fillId="0" borderId="20" xfId="0" applyBorder="1" applyAlignment="1">
      <alignment/>
    </xf>
    <xf numFmtId="2" fontId="1" fillId="0" borderId="13" xfId="0" applyNumberFormat="1" applyFont="1" applyBorder="1" applyAlignment="1">
      <alignment/>
    </xf>
    <xf numFmtId="2" fontId="0" fillId="0" borderId="32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1" fillId="0" borderId="13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center"/>
    </xf>
    <xf numFmtId="2" fontId="1" fillId="0" borderId="23" xfId="0" applyNumberFormat="1" applyFont="1" applyBorder="1" applyAlignment="1">
      <alignment/>
    </xf>
    <xf numFmtId="2" fontId="0" fillId="0" borderId="20" xfId="0" applyNumberFormat="1" applyBorder="1" applyAlignment="1">
      <alignment/>
    </xf>
    <xf numFmtId="0" fontId="0" fillId="0" borderId="32" xfId="0" applyBorder="1" applyAlignment="1">
      <alignment horizontal="right"/>
    </xf>
    <xf numFmtId="0" fontId="0" fillId="0" borderId="21" xfId="0" applyBorder="1" applyAlignment="1">
      <alignment horizontal="right"/>
    </xf>
    <xf numFmtId="0" fontId="7" fillId="0" borderId="2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2" fontId="1" fillId="0" borderId="22" xfId="0" applyNumberFormat="1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2" fontId="4" fillId="0" borderId="23" xfId="0" applyNumberFormat="1" applyFont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0" fontId="13" fillId="0" borderId="26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484"/>
  <sheetViews>
    <sheetView tabSelected="1" zoomScalePageLayoutView="0" workbookViewId="0" topLeftCell="A1">
      <selection activeCell="D282" sqref="D282"/>
    </sheetView>
  </sheetViews>
  <sheetFormatPr defaultColWidth="9.140625" defaultRowHeight="12.75"/>
  <cols>
    <col min="1" max="1" width="31.8515625" style="0" customWidth="1"/>
    <col min="2" max="2" width="5.28125" style="0" customWidth="1"/>
    <col min="3" max="3" width="13.421875" style="0" customWidth="1"/>
    <col min="4" max="4" width="10.140625" style="0" customWidth="1"/>
    <col min="5" max="5" width="9.00390625" style="0" customWidth="1"/>
    <col min="6" max="6" width="10.140625" style="0" customWidth="1"/>
    <col min="7" max="7" width="7.8515625" style="0" customWidth="1"/>
    <col min="8" max="8" width="12.00390625" style="0" customWidth="1"/>
    <col min="9" max="9" width="0.13671875" style="0" customWidth="1"/>
    <col min="10" max="10" width="17.7109375" style="0" customWidth="1"/>
  </cols>
  <sheetData>
    <row r="1" spans="1:18" ht="16.5">
      <c r="A1" s="1"/>
      <c r="B1" s="1"/>
      <c r="C1" s="1"/>
      <c r="D1" s="1"/>
      <c r="F1" s="10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49.5" customHeight="1">
      <c r="A2" s="1"/>
      <c r="B2" s="1"/>
      <c r="C2" s="1"/>
      <c r="D2" s="8"/>
      <c r="F2" s="229" t="s">
        <v>53</v>
      </c>
      <c r="G2" s="229"/>
      <c r="H2" s="229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1"/>
      <c r="B3" s="1"/>
      <c r="C3" s="1"/>
      <c r="D3" s="1"/>
      <c r="F3" s="4"/>
      <c r="G3" s="230" t="s">
        <v>54</v>
      </c>
      <c r="H3" s="230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1"/>
      <c r="B4" s="1"/>
      <c r="C4" s="5"/>
      <c r="D4" s="1"/>
      <c r="F4" s="7" t="s">
        <v>1</v>
      </c>
      <c r="G4" s="5" t="s">
        <v>2</v>
      </c>
      <c r="H4" s="5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>
      <c r="A5" s="1"/>
      <c r="B5" s="1"/>
      <c r="C5" s="5"/>
      <c r="D5" s="1"/>
      <c r="F5" s="7"/>
      <c r="G5" s="5"/>
      <c r="H5" s="5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customHeight="1">
      <c r="A6" s="1"/>
      <c r="B6" s="1"/>
      <c r="C6" s="1"/>
      <c r="D6" s="1"/>
      <c r="E6" s="1"/>
      <c r="F6" s="46" t="s">
        <v>207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" customHeight="1">
      <c r="A8" s="214" t="s">
        <v>3</v>
      </c>
      <c r="B8" s="214"/>
      <c r="C8" s="214"/>
      <c r="D8" s="214"/>
      <c r="E8" s="214"/>
      <c r="F8" s="214"/>
      <c r="G8" s="214"/>
      <c r="H8" s="214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" customHeight="1">
      <c r="A9" s="231" t="s">
        <v>197</v>
      </c>
      <c r="B9" s="231"/>
      <c r="C9" s="231"/>
      <c r="D9" s="231"/>
      <c r="E9" s="231"/>
      <c r="F9" s="231"/>
      <c r="G9" s="231"/>
      <c r="H9" s="23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" customHeight="1">
      <c r="A10" s="31"/>
      <c r="B10" s="31"/>
      <c r="C10" s="31"/>
      <c r="D10" s="31"/>
      <c r="E10" s="31"/>
      <c r="F10" s="31"/>
      <c r="G10" s="31"/>
      <c r="H10" s="3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" customHeight="1">
      <c r="A11" s="232" t="s">
        <v>206</v>
      </c>
      <c r="B11" s="232"/>
      <c r="C11" s="232"/>
      <c r="D11" s="232"/>
      <c r="E11" s="232"/>
      <c r="F11" s="232"/>
      <c r="G11" s="232"/>
      <c r="H11" s="232"/>
      <c r="I11" s="1"/>
      <c r="J11" s="68"/>
      <c r="K11" s="1"/>
      <c r="L11" s="1"/>
      <c r="M11" s="1"/>
      <c r="N11" s="1"/>
      <c r="O11" s="1"/>
      <c r="P11" s="1"/>
      <c r="Q11" s="1"/>
      <c r="R11" s="1"/>
    </row>
    <row r="12" spans="1:18" ht="15" customHeight="1">
      <c r="A12" s="1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36.75" customHeight="1">
      <c r="A13" s="233" t="s">
        <v>198</v>
      </c>
      <c r="B13" s="233"/>
      <c r="C13" s="233"/>
      <c r="D13" s="233"/>
      <c r="E13" s="233"/>
      <c r="F13" s="233"/>
      <c r="G13" s="233"/>
      <c r="H13" s="233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" customHeight="1">
      <c r="A14" s="227" t="s">
        <v>4</v>
      </c>
      <c r="B14" s="227"/>
      <c r="C14" s="227"/>
      <c r="D14" s="227"/>
      <c r="E14" s="227"/>
      <c r="F14" s="227"/>
      <c r="G14" s="227"/>
      <c r="H14" s="227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" customHeight="1">
      <c r="A15" s="228" t="s">
        <v>199</v>
      </c>
      <c r="B15" s="228"/>
      <c r="C15" s="228"/>
      <c r="D15" s="228"/>
      <c r="E15" s="228"/>
      <c r="F15" s="228"/>
      <c r="G15" s="228"/>
      <c r="H15" s="228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" customHeight="1">
      <c r="A16" s="136" t="s">
        <v>5</v>
      </c>
      <c r="B16" s="136"/>
      <c r="C16" s="136"/>
      <c r="D16" s="136"/>
      <c r="E16" s="136"/>
      <c r="F16" s="136"/>
      <c r="G16" s="136"/>
      <c r="H16" s="136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" customHeight="1">
      <c r="A17" s="1"/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" customHeight="1">
      <c r="A18" s="228" t="s">
        <v>7</v>
      </c>
      <c r="B18" s="228"/>
      <c r="C18" s="228"/>
      <c r="D18" s="228"/>
      <c r="E18" s="228"/>
      <c r="F18" s="228"/>
      <c r="G18" s="228"/>
      <c r="H18" s="228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 customHeight="1">
      <c r="A19" s="136" t="s">
        <v>6</v>
      </c>
      <c r="B19" s="136"/>
      <c r="C19" s="136"/>
      <c r="D19" s="136"/>
      <c r="E19" s="136"/>
      <c r="F19" s="136"/>
      <c r="G19" s="136"/>
      <c r="H19" s="136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" customHeight="1">
      <c r="A20" s="3"/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" customHeight="1">
      <c r="A21" s="1" t="s">
        <v>200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" customHeight="1">
      <c r="A22" s="1" t="s">
        <v>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 customHeight="1">
      <c r="A23" s="214" t="s">
        <v>58</v>
      </c>
      <c r="B23" s="214"/>
      <c r="C23" s="214"/>
      <c r="D23" s="214"/>
      <c r="E23" s="214"/>
      <c r="F23" s="214"/>
      <c r="G23" s="214"/>
      <c r="H23" s="214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" customHeight="1">
      <c r="A24" s="9"/>
      <c r="B24" s="9"/>
      <c r="C24" s="9"/>
      <c r="D24" s="9"/>
      <c r="E24" s="9"/>
      <c r="F24" s="9"/>
      <c r="G24" s="9"/>
      <c r="H24" s="9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29.25" customHeight="1">
      <c r="A25" s="224" t="s">
        <v>171</v>
      </c>
      <c r="B25" s="224"/>
      <c r="C25" s="224"/>
      <c r="D25" s="224" t="s">
        <v>52</v>
      </c>
      <c r="E25" s="224"/>
      <c r="F25" s="224"/>
      <c r="G25" s="224"/>
      <c r="H25" s="224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7.25" customHeight="1">
      <c r="A26" s="224" t="s">
        <v>172</v>
      </c>
      <c r="B26" s="224"/>
      <c r="C26" s="224"/>
      <c r="D26" s="161" t="s">
        <v>50</v>
      </c>
      <c r="E26" s="161"/>
      <c r="F26" s="161"/>
      <c r="G26" s="161"/>
      <c r="H26" s="16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52.5" customHeight="1">
      <c r="A27" s="225" t="s">
        <v>173</v>
      </c>
      <c r="B27" s="225"/>
      <c r="C27" s="225"/>
      <c r="D27" s="226" t="s">
        <v>51</v>
      </c>
      <c r="E27" s="226"/>
      <c r="F27" s="226"/>
      <c r="G27" s="226"/>
      <c r="H27" s="226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" customHeight="1">
      <c r="A28" s="12"/>
      <c r="B28" s="12"/>
      <c r="C28" s="12"/>
      <c r="D28" s="6"/>
      <c r="E28" s="6"/>
      <c r="F28" s="6"/>
      <c r="G28" s="6"/>
      <c r="H28" s="6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4.25" customHeight="1">
      <c r="A29" s="12"/>
      <c r="B29" s="12"/>
      <c r="C29" s="12"/>
      <c r="D29" s="6"/>
      <c r="E29" s="6"/>
      <c r="F29" s="6"/>
      <c r="G29" s="6"/>
      <c r="H29" s="6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" customHeight="1" hidden="1">
      <c r="A30" s="12"/>
      <c r="B30" s="12"/>
      <c r="C30" s="12"/>
      <c r="D30" s="6"/>
      <c r="E30" s="6"/>
      <c r="F30" s="6"/>
      <c r="G30" s="6"/>
      <c r="H30" s="6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" customHeight="1" hidden="1">
      <c r="A31" s="12"/>
      <c r="B31" s="12"/>
      <c r="C31" s="12"/>
      <c r="D31" s="6"/>
      <c r="E31" s="6"/>
      <c r="F31" s="6"/>
      <c r="G31" s="6"/>
      <c r="H31" s="6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" customHeight="1" hidden="1">
      <c r="A32" s="12"/>
      <c r="B32" s="12"/>
      <c r="C32" s="12"/>
      <c r="D32" s="6"/>
      <c r="E32" s="6"/>
      <c r="F32" s="6"/>
      <c r="G32" s="6"/>
      <c r="H32" s="6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" customHeight="1" hidden="1">
      <c r="A33" s="12"/>
      <c r="B33" s="12"/>
      <c r="C33" s="12"/>
      <c r="D33" s="6"/>
      <c r="E33" s="6"/>
      <c r="F33" s="6"/>
      <c r="G33" s="6"/>
      <c r="H33" s="6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" customHeight="1" hidden="1">
      <c r="A34" s="12"/>
      <c r="B34" s="12"/>
      <c r="C34" s="12"/>
      <c r="D34" s="6"/>
      <c r="E34" s="6"/>
      <c r="F34" s="6"/>
      <c r="G34" s="6"/>
      <c r="H34" s="6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3.5" customHeight="1">
      <c r="A35" s="214" t="s">
        <v>61</v>
      </c>
      <c r="B35" s="214"/>
      <c r="C35" s="214"/>
      <c r="D35" s="214"/>
      <c r="E35" s="214"/>
      <c r="F35" s="214"/>
      <c r="G35" s="214"/>
      <c r="H35" s="214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3.5" customHeight="1">
      <c r="A36" s="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3.5" customHeight="1">
      <c r="A37" s="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9.5" customHeight="1">
      <c r="A38" s="209" t="s">
        <v>9</v>
      </c>
      <c r="B38" s="215" t="s">
        <v>59</v>
      </c>
      <c r="C38" s="216"/>
      <c r="D38" s="216"/>
      <c r="E38" s="216"/>
      <c r="F38" s="216"/>
      <c r="G38" s="216"/>
      <c r="H38" s="217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3.5" customHeight="1">
      <c r="A39" s="210"/>
      <c r="B39" s="126" t="s">
        <v>170</v>
      </c>
      <c r="C39" s="127"/>
      <c r="D39" s="128"/>
      <c r="E39" s="124" t="s">
        <v>60</v>
      </c>
      <c r="F39" s="132"/>
      <c r="G39" s="132"/>
      <c r="H39" s="125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6.5" customHeight="1">
      <c r="A40" s="211"/>
      <c r="B40" s="129"/>
      <c r="C40" s="130"/>
      <c r="D40" s="131"/>
      <c r="E40" s="124" t="s">
        <v>177</v>
      </c>
      <c r="F40" s="125"/>
      <c r="G40" s="124" t="s">
        <v>178</v>
      </c>
      <c r="H40" s="125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 customHeight="1" thickBot="1">
      <c r="A41" s="23">
        <v>1</v>
      </c>
      <c r="B41" s="124">
        <v>2</v>
      </c>
      <c r="C41" s="132"/>
      <c r="D41" s="125"/>
      <c r="E41" s="124">
        <v>3</v>
      </c>
      <c r="F41" s="125"/>
      <c r="G41" s="124">
        <v>4</v>
      </c>
      <c r="H41" s="125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3.5" customHeight="1" thickBot="1">
      <c r="A42" s="24" t="s">
        <v>63</v>
      </c>
      <c r="B42" s="133">
        <f>B44+B63</f>
        <v>12077912.72</v>
      </c>
      <c r="C42" s="134"/>
      <c r="D42" s="135"/>
      <c r="E42" s="123"/>
      <c r="F42" s="93"/>
      <c r="G42" s="102"/>
      <c r="H42" s="103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3.5" customHeight="1" thickBot="1">
      <c r="A43" s="20" t="s">
        <v>11</v>
      </c>
      <c r="B43" s="123"/>
      <c r="C43" s="212"/>
      <c r="D43" s="213"/>
      <c r="E43" s="123"/>
      <c r="F43" s="93"/>
      <c r="G43" s="102"/>
      <c r="H43" s="103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3.5" customHeight="1">
      <c r="A44" s="25" t="s">
        <v>64</v>
      </c>
      <c r="B44" s="140">
        <f>B48+B60</f>
        <v>6966553.2700000005</v>
      </c>
      <c r="C44" s="141"/>
      <c r="D44" s="142"/>
      <c r="E44" s="117"/>
      <c r="F44" s="99"/>
      <c r="G44" s="94"/>
      <c r="H44" s="95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3.5" customHeight="1">
      <c r="A45" s="26" t="s">
        <v>65</v>
      </c>
      <c r="B45" s="143"/>
      <c r="C45" s="144"/>
      <c r="D45" s="145"/>
      <c r="E45" s="104"/>
      <c r="F45" s="105"/>
      <c r="G45" s="119"/>
      <c r="H45" s="120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3.5" customHeight="1" thickBot="1">
      <c r="A46" s="27" t="s">
        <v>66</v>
      </c>
      <c r="B46" s="146"/>
      <c r="C46" s="147"/>
      <c r="D46" s="148"/>
      <c r="E46" s="100"/>
      <c r="F46" s="101"/>
      <c r="G46" s="121"/>
      <c r="H46" s="122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3.5" customHeight="1" thickBot="1">
      <c r="A47" s="20" t="s">
        <v>10</v>
      </c>
      <c r="B47" s="206"/>
      <c r="C47" s="207"/>
      <c r="D47" s="208"/>
      <c r="E47" s="123"/>
      <c r="F47" s="93"/>
      <c r="G47" s="102"/>
      <c r="H47" s="103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3.5" customHeight="1">
      <c r="A48" s="25" t="s">
        <v>67</v>
      </c>
      <c r="B48" s="108">
        <v>5957713.57</v>
      </c>
      <c r="C48" s="109"/>
      <c r="D48" s="110"/>
      <c r="E48" s="117"/>
      <c r="F48" s="99"/>
      <c r="G48" s="94"/>
      <c r="H48" s="118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3.5" customHeight="1">
      <c r="A49" s="26" t="s">
        <v>68</v>
      </c>
      <c r="B49" s="111"/>
      <c r="C49" s="112"/>
      <c r="D49" s="113"/>
      <c r="E49" s="104"/>
      <c r="F49" s="105"/>
      <c r="G49" s="119"/>
      <c r="H49" s="120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3.5" customHeight="1">
      <c r="A50" s="26" t="s">
        <v>69</v>
      </c>
      <c r="B50" s="111"/>
      <c r="C50" s="112"/>
      <c r="D50" s="113"/>
      <c r="E50" s="104"/>
      <c r="F50" s="105"/>
      <c r="G50" s="119"/>
      <c r="H50" s="120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3.5" customHeight="1" thickBot="1">
      <c r="A51" s="27" t="s">
        <v>70</v>
      </c>
      <c r="B51" s="114"/>
      <c r="C51" s="115"/>
      <c r="D51" s="116"/>
      <c r="E51" s="100"/>
      <c r="F51" s="101"/>
      <c r="G51" s="121"/>
      <c r="H51" s="122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3.5" customHeight="1">
      <c r="A52" s="25" t="s">
        <v>71</v>
      </c>
      <c r="B52" s="173"/>
      <c r="C52" s="174"/>
      <c r="D52" s="175"/>
      <c r="E52" s="117"/>
      <c r="F52" s="99"/>
      <c r="G52" s="94"/>
      <c r="H52" s="95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3.5" customHeight="1">
      <c r="A53" s="26" t="s">
        <v>72</v>
      </c>
      <c r="B53" s="176"/>
      <c r="C53" s="177"/>
      <c r="D53" s="178"/>
      <c r="E53" s="104"/>
      <c r="F53" s="105"/>
      <c r="G53" s="119"/>
      <c r="H53" s="120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3.5" customHeight="1">
      <c r="A54" s="26" t="s">
        <v>73</v>
      </c>
      <c r="B54" s="176"/>
      <c r="C54" s="177"/>
      <c r="D54" s="178"/>
      <c r="E54" s="104"/>
      <c r="F54" s="105"/>
      <c r="G54" s="119"/>
      <c r="H54" s="120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3.5" customHeight="1" thickBot="1">
      <c r="A55" s="27" t="s">
        <v>74</v>
      </c>
      <c r="B55" s="179"/>
      <c r="C55" s="180"/>
      <c r="D55" s="181"/>
      <c r="E55" s="100"/>
      <c r="F55" s="101"/>
      <c r="G55" s="121"/>
      <c r="H55" s="122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3.5" customHeight="1">
      <c r="A56" s="25" t="s">
        <v>75</v>
      </c>
      <c r="B56" s="173"/>
      <c r="C56" s="174"/>
      <c r="D56" s="175"/>
      <c r="E56" s="98"/>
      <c r="F56" s="99"/>
      <c r="G56" s="218"/>
      <c r="H56" s="219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3.5" customHeight="1">
      <c r="A57" s="26" t="s">
        <v>72</v>
      </c>
      <c r="B57" s="176"/>
      <c r="C57" s="177"/>
      <c r="D57" s="178"/>
      <c r="E57" s="104"/>
      <c r="F57" s="105"/>
      <c r="G57" s="220"/>
      <c r="H57" s="22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3.5" customHeight="1">
      <c r="A58" s="26" t="s">
        <v>76</v>
      </c>
      <c r="B58" s="176"/>
      <c r="C58" s="177"/>
      <c r="D58" s="178"/>
      <c r="E58" s="104"/>
      <c r="F58" s="105"/>
      <c r="G58" s="220"/>
      <c r="H58" s="22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3.5" customHeight="1" thickBot="1">
      <c r="A59" s="27" t="s">
        <v>77</v>
      </c>
      <c r="B59" s="179"/>
      <c r="C59" s="180"/>
      <c r="D59" s="181"/>
      <c r="E59" s="100"/>
      <c r="F59" s="101"/>
      <c r="G59" s="222"/>
      <c r="H59" s="223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3.5" customHeight="1">
      <c r="A60" s="25" t="s">
        <v>78</v>
      </c>
      <c r="B60" s="108">
        <v>1008839.7</v>
      </c>
      <c r="C60" s="127"/>
      <c r="D60" s="128"/>
      <c r="E60" s="98"/>
      <c r="F60" s="99"/>
      <c r="G60" s="218"/>
      <c r="H60" s="219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3.5" customHeight="1">
      <c r="A61" s="26" t="s">
        <v>65</v>
      </c>
      <c r="B61" s="111"/>
      <c r="C61" s="112"/>
      <c r="D61" s="113"/>
      <c r="E61" s="104"/>
      <c r="F61" s="105"/>
      <c r="G61" s="220"/>
      <c r="H61" s="22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3.5" customHeight="1" thickBot="1">
      <c r="A62" s="27" t="s">
        <v>79</v>
      </c>
      <c r="B62" s="114"/>
      <c r="C62" s="115"/>
      <c r="D62" s="116"/>
      <c r="E62" s="100"/>
      <c r="F62" s="101"/>
      <c r="G62" s="222"/>
      <c r="H62" s="223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3.5" customHeight="1">
      <c r="A63" s="25" t="s">
        <v>80</v>
      </c>
      <c r="B63" s="182">
        <f>B67+B69</f>
        <v>5111359.45</v>
      </c>
      <c r="C63" s="183"/>
      <c r="D63" s="184"/>
      <c r="E63" s="98"/>
      <c r="F63" s="99"/>
      <c r="G63" s="218"/>
      <c r="H63" s="219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3.5" customHeight="1">
      <c r="A64" s="26" t="s">
        <v>81</v>
      </c>
      <c r="B64" s="185"/>
      <c r="C64" s="186"/>
      <c r="D64" s="187"/>
      <c r="E64" s="104"/>
      <c r="F64" s="105"/>
      <c r="G64" s="220"/>
      <c r="H64" s="22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3.5" customHeight="1" thickBot="1">
      <c r="A65" s="27" t="s">
        <v>82</v>
      </c>
      <c r="B65" s="188"/>
      <c r="C65" s="189"/>
      <c r="D65" s="190"/>
      <c r="E65" s="100"/>
      <c r="F65" s="101"/>
      <c r="G65" s="222"/>
      <c r="H65" s="223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3.5" customHeight="1" thickBot="1">
      <c r="A66" s="22" t="s">
        <v>10</v>
      </c>
      <c r="B66" s="191"/>
      <c r="C66" s="192"/>
      <c r="D66" s="193"/>
      <c r="E66" s="92"/>
      <c r="F66" s="93"/>
      <c r="G66" s="102"/>
      <c r="H66" s="103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3.5" customHeight="1">
      <c r="A67" s="29" t="s">
        <v>83</v>
      </c>
      <c r="B67" s="108">
        <v>4107377.97</v>
      </c>
      <c r="C67" s="127"/>
      <c r="D67" s="128"/>
      <c r="E67" s="98"/>
      <c r="F67" s="99"/>
      <c r="G67" s="94"/>
      <c r="H67" s="95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3.5" customHeight="1" thickBot="1">
      <c r="A68" s="30" t="s">
        <v>84</v>
      </c>
      <c r="B68" s="194"/>
      <c r="C68" s="195"/>
      <c r="D68" s="196"/>
      <c r="E68" s="100"/>
      <c r="F68" s="101"/>
      <c r="G68" s="96"/>
      <c r="H68" s="97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3.5" customHeight="1">
      <c r="A69" s="25" t="s">
        <v>85</v>
      </c>
      <c r="B69" s="108">
        <v>1003981.48</v>
      </c>
      <c r="C69" s="127"/>
      <c r="D69" s="128"/>
      <c r="E69" s="98"/>
      <c r="F69" s="99"/>
      <c r="G69" s="94"/>
      <c r="H69" s="95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3.5" customHeight="1" thickBot="1">
      <c r="A70" s="27" t="s">
        <v>86</v>
      </c>
      <c r="B70" s="194"/>
      <c r="C70" s="195"/>
      <c r="D70" s="196"/>
      <c r="E70" s="100"/>
      <c r="F70" s="101"/>
      <c r="G70" s="96"/>
      <c r="H70" s="97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3.5" customHeight="1" thickBot="1">
      <c r="A71" s="28" t="s">
        <v>87</v>
      </c>
      <c r="B71" s="197"/>
      <c r="C71" s="198"/>
      <c r="D71" s="199"/>
      <c r="E71" s="92"/>
      <c r="F71" s="93"/>
      <c r="G71" s="102"/>
      <c r="H71" s="103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3.5" customHeight="1" thickBot="1">
      <c r="A72" s="20" t="s">
        <v>11</v>
      </c>
      <c r="B72" s="197"/>
      <c r="C72" s="198"/>
      <c r="D72" s="199"/>
      <c r="E72" s="92"/>
      <c r="F72" s="93"/>
      <c r="G72" s="102"/>
      <c r="H72" s="103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3.5" customHeight="1">
      <c r="A73" s="25" t="s">
        <v>88</v>
      </c>
      <c r="B73" s="191"/>
      <c r="C73" s="192"/>
      <c r="D73" s="193"/>
      <c r="E73" s="98"/>
      <c r="F73" s="99"/>
      <c r="G73" s="94"/>
      <c r="H73" s="95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3.5" customHeight="1">
      <c r="A74" s="26" t="s">
        <v>89</v>
      </c>
      <c r="B74" s="176"/>
      <c r="C74" s="177"/>
      <c r="D74" s="178"/>
      <c r="E74" s="104"/>
      <c r="F74" s="105"/>
      <c r="G74" s="106"/>
      <c r="H74" s="107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3.5" customHeight="1" thickBot="1">
      <c r="A75" s="27" t="s">
        <v>90</v>
      </c>
      <c r="B75" s="179"/>
      <c r="C75" s="180"/>
      <c r="D75" s="181"/>
      <c r="E75" s="100"/>
      <c r="F75" s="101"/>
      <c r="G75" s="96"/>
      <c r="H75" s="97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3.5" customHeight="1">
      <c r="A76" s="25" t="s">
        <v>91</v>
      </c>
      <c r="B76" s="191"/>
      <c r="C76" s="192"/>
      <c r="D76" s="193"/>
      <c r="E76" s="98"/>
      <c r="F76" s="99"/>
      <c r="G76" s="94"/>
      <c r="H76" s="95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3.5" customHeight="1">
      <c r="A77" s="26" t="s">
        <v>92</v>
      </c>
      <c r="B77" s="203"/>
      <c r="C77" s="204"/>
      <c r="D77" s="205"/>
      <c r="E77" s="104"/>
      <c r="F77" s="105"/>
      <c r="G77" s="106"/>
      <c r="H77" s="107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3.5" customHeight="1">
      <c r="A78" s="26" t="s">
        <v>93</v>
      </c>
      <c r="B78" s="203"/>
      <c r="C78" s="204"/>
      <c r="D78" s="205"/>
      <c r="E78" s="104"/>
      <c r="F78" s="105"/>
      <c r="G78" s="106"/>
      <c r="H78" s="107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3.5" customHeight="1" thickBot="1">
      <c r="A79" s="27" t="s">
        <v>94</v>
      </c>
      <c r="B79" s="200"/>
      <c r="C79" s="201"/>
      <c r="D79" s="202"/>
      <c r="E79" s="100"/>
      <c r="F79" s="101"/>
      <c r="G79" s="96"/>
      <c r="H79" s="97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3.5" customHeight="1">
      <c r="A80" s="25" t="s">
        <v>95</v>
      </c>
      <c r="B80" s="191"/>
      <c r="C80" s="192"/>
      <c r="D80" s="193"/>
      <c r="E80" s="98"/>
      <c r="F80" s="99"/>
      <c r="G80" s="94"/>
      <c r="H80" s="95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3.5" customHeight="1" thickBot="1">
      <c r="A81" s="27" t="s">
        <v>96</v>
      </c>
      <c r="B81" s="200"/>
      <c r="C81" s="201"/>
      <c r="D81" s="202"/>
      <c r="E81" s="100"/>
      <c r="F81" s="101"/>
      <c r="G81" s="96"/>
      <c r="H81" s="97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3.5" customHeight="1">
      <c r="A82" s="25" t="s">
        <v>97</v>
      </c>
      <c r="B82" s="191"/>
      <c r="C82" s="192"/>
      <c r="D82" s="193"/>
      <c r="E82" s="98"/>
      <c r="F82" s="99"/>
      <c r="G82" s="94"/>
      <c r="H82" s="95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3.5" customHeight="1" thickBot="1">
      <c r="A83" s="27" t="s">
        <v>98</v>
      </c>
      <c r="B83" s="200"/>
      <c r="C83" s="201"/>
      <c r="D83" s="202"/>
      <c r="E83" s="100"/>
      <c r="F83" s="101"/>
      <c r="G83" s="96"/>
      <c r="H83" s="97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3.5" customHeight="1">
      <c r="A84" s="25" t="s">
        <v>99</v>
      </c>
      <c r="B84" s="191"/>
      <c r="C84" s="192"/>
      <c r="D84" s="193"/>
      <c r="E84" s="98"/>
      <c r="F84" s="99"/>
      <c r="G84" s="94"/>
      <c r="H84" s="95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3.5" customHeight="1" thickBot="1">
      <c r="A85" s="27" t="s">
        <v>100</v>
      </c>
      <c r="B85" s="200"/>
      <c r="C85" s="201"/>
      <c r="D85" s="202"/>
      <c r="E85" s="100"/>
      <c r="F85" s="101"/>
      <c r="G85" s="96"/>
      <c r="H85" s="97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3.5" customHeight="1">
      <c r="A86" s="25" t="s">
        <v>101</v>
      </c>
      <c r="B86" s="191"/>
      <c r="C86" s="192"/>
      <c r="D86" s="193"/>
      <c r="E86" s="98"/>
      <c r="F86" s="99"/>
      <c r="G86" s="94"/>
      <c r="H86" s="95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3.5" customHeight="1" thickBot="1">
      <c r="A87" s="27" t="s">
        <v>102</v>
      </c>
      <c r="B87" s="200"/>
      <c r="C87" s="201"/>
      <c r="D87" s="202"/>
      <c r="E87" s="100"/>
      <c r="F87" s="101"/>
      <c r="G87" s="96"/>
      <c r="H87" s="97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3.5" customHeight="1">
      <c r="A88" s="25" t="s">
        <v>103</v>
      </c>
      <c r="B88" s="191"/>
      <c r="C88" s="192"/>
      <c r="D88" s="193"/>
      <c r="E88" s="98"/>
      <c r="F88" s="99"/>
      <c r="G88" s="94"/>
      <c r="H88" s="95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3.5" customHeight="1" thickBot="1">
      <c r="A89" s="27" t="s">
        <v>104</v>
      </c>
      <c r="B89" s="200"/>
      <c r="C89" s="201"/>
      <c r="D89" s="202"/>
      <c r="E89" s="100"/>
      <c r="F89" s="101"/>
      <c r="G89" s="96"/>
      <c r="H89" s="97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3.5" customHeight="1">
      <c r="A90" s="25" t="s">
        <v>105</v>
      </c>
      <c r="B90" s="191"/>
      <c r="C90" s="192"/>
      <c r="D90" s="193"/>
      <c r="E90" s="98"/>
      <c r="F90" s="99"/>
      <c r="G90" s="94"/>
      <c r="H90" s="95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3.5" customHeight="1" thickBot="1">
      <c r="A91" s="27" t="s">
        <v>106</v>
      </c>
      <c r="B91" s="200"/>
      <c r="C91" s="201"/>
      <c r="D91" s="202"/>
      <c r="E91" s="100"/>
      <c r="F91" s="101"/>
      <c r="G91" s="96"/>
      <c r="H91" s="97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3.5" customHeight="1">
      <c r="A92" s="25" t="s">
        <v>107</v>
      </c>
      <c r="B92" s="191"/>
      <c r="C92" s="192"/>
      <c r="D92" s="193"/>
      <c r="E92" s="98"/>
      <c r="F92" s="99"/>
      <c r="G92" s="94"/>
      <c r="H92" s="95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3.5" customHeight="1">
      <c r="A93" s="26" t="s">
        <v>108</v>
      </c>
      <c r="B93" s="203"/>
      <c r="C93" s="204"/>
      <c r="D93" s="205"/>
      <c r="E93" s="104"/>
      <c r="F93" s="105"/>
      <c r="G93" s="106"/>
      <c r="H93" s="107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3.5" customHeight="1" thickBot="1">
      <c r="A94" s="27" t="s">
        <v>109</v>
      </c>
      <c r="B94" s="179"/>
      <c r="C94" s="180"/>
      <c r="D94" s="181"/>
      <c r="E94" s="100"/>
      <c r="F94" s="101"/>
      <c r="G94" s="96"/>
      <c r="H94" s="97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3.5" customHeight="1">
      <c r="A95" s="25" t="s">
        <v>110</v>
      </c>
      <c r="B95" s="191"/>
      <c r="C95" s="192"/>
      <c r="D95" s="193"/>
      <c r="E95" s="98"/>
      <c r="F95" s="99"/>
      <c r="G95" s="94"/>
      <c r="H95" s="95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3.5" customHeight="1">
      <c r="A96" s="26" t="s">
        <v>111</v>
      </c>
      <c r="B96" s="203"/>
      <c r="C96" s="204"/>
      <c r="D96" s="205"/>
      <c r="E96" s="104"/>
      <c r="F96" s="105"/>
      <c r="G96" s="106"/>
      <c r="H96" s="107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3.5" customHeight="1" thickBot="1">
      <c r="A97" s="27" t="s">
        <v>109</v>
      </c>
      <c r="B97" s="179"/>
      <c r="C97" s="180"/>
      <c r="D97" s="181"/>
      <c r="E97" s="100"/>
      <c r="F97" s="101"/>
      <c r="G97" s="96"/>
      <c r="H97" s="97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3.5" customHeight="1">
      <c r="A98" s="25" t="s">
        <v>112</v>
      </c>
      <c r="B98" s="191"/>
      <c r="C98" s="192"/>
      <c r="D98" s="193"/>
      <c r="E98" s="98"/>
      <c r="F98" s="99"/>
      <c r="G98" s="94"/>
      <c r="H98" s="95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3.5" customHeight="1" thickBot="1">
      <c r="A99" s="27" t="s">
        <v>113</v>
      </c>
      <c r="B99" s="200"/>
      <c r="C99" s="201"/>
      <c r="D99" s="202"/>
      <c r="E99" s="100"/>
      <c r="F99" s="101"/>
      <c r="G99" s="96"/>
      <c r="H99" s="97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3.5" customHeight="1">
      <c r="A100" s="25" t="s">
        <v>114</v>
      </c>
      <c r="B100" s="191"/>
      <c r="C100" s="192"/>
      <c r="D100" s="193"/>
      <c r="E100" s="98"/>
      <c r="F100" s="99"/>
      <c r="G100" s="94"/>
      <c r="H100" s="95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3.5" customHeight="1" thickBot="1">
      <c r="A101" s="27" t="s">
        <v>115</v>
      </c>
      <c r="B101" s="200"/>
      <c r="C101" s="201"/>
      <c r="D101" s="202"/>
      <c r="E101" s="100"/>
      <c r="F101" s="101"/>
      <c r="G101" s="96"/>
      <c r="H101" s="97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3.5" customHeight="1">
      <c r="A102" s="25" t="s">
        <v>116</v>
      </c>
      <c r="B102" s="191"/>
      <c r="C102" s="192"/>
      <c r="D102" s="193"/>
      <c r="E102" s="98"/>
      <c r="F102" s="99"/>
      <c r="G102" s="94"/>
      <c r="H102" s="95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3.5" customHeight="1">
      <c r="A103" s="26" t="s">
        <v>117</v>
      </c>
      <c r="B103" s="203"/>
      <c r="C103" s="204"/>
      <c r="D103" s="205"/>
      <c r="E103" s="104"/>
      <c r="F103" s="105"/>
      <c r="G103" s="106"/>
      <c r="H103" s="107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3.5" customHeight="1">
      <c r="A104" s="26" t="s">
        <v>118</v>
      </c>
      <c r="B104" s="203"/>
      <c r="C104" s="204"/>
      <c r="D104" s="205"/>
      <c r="E104" s="104"/>
      <c r="F104" s="105"/>
      <c r="G104" s="106"/>
      <c r="H104" s="107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3.5" customHeight="1" thickBot="1">
      <c r="A105" s="27" t="s">
        <v>119</v>
      </c>
      <c r="B105" s="200"/>
      <c r="C105" s="201"/>
      <c r="D105" s="202"/>
      <c r="E105" s="100"/>
      <c r="F105" s="101"/>
      <c r="G105" s="96"/>
      <c r="H105" s="97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3.5" customHeight="1" thickBot="1">
      <c r="A106" s="28" t="s">
        <v>120</v>
      </c>
      <c r="B106" s="197"/>
      <c r="C106" s="198"/>
      <c r="D106" s="199"/>
      <c r="E106" s="92"/>
      <c r="F106" s="93"/>
      <c r="G106" s="102"/>
      <c r="H106" s="103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3.5" customHeight="1">
      <c r="A107" s="25" t="s">
        <v>121</v>
      </c>
      <c r="B107" s="191"/>
      <c r="C107" s="192"/>
      <c r="D107" s="193"/>
      <c r="E107" s="98"/>
      <c r="F107" s="99"/>
      <c r="G107" s="94"/>
      <c r="H107" s="95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3.5" customHeight="1" thickBot="1">
      <c r="A108" s="27" t="s">
        <v>96</v>
      </c>
      <c r="B108" s="200"/>
      <c r="C108" s="201"/>
      <c r="D108" s="202"/>
      <c r="E108" s="100"/>
      <c r="F108" s="101"/>
      <c r="G108" s="96"/>
      <c r="H108" s="97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3.5" customHeight="1">
      <c r="A109" s="25" t="s">
        <v>122</v>
      </c>
      <c r="B109" s="191"/>
      <c r="C109" s="192"/>
      <c r="D109" s="193"/>
      <c r="E109" s="98"/>
      <c r="F109" s="99"/>
      <c r="G109" s="94"/>
      <c r="H109" s="95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3.5" customHeight="1" thickBot="1">
      <c r="A110" s="27" t="s">
        <v>98</v>
      </c>
      <c r="B110" s="200"/>
      <c r="C110" s="201"/>
      <c r="D110" s="202"/>
      <c r="E110" s="100"/>
      <c r="F110" s="101"/>
      <c r="G110" s="96"/>
      <c r="H110" s="97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3.5" customHeight="1">
      <c r="A111" s="25" t="s">
        <v>123</v>
      </c>
      <c r="B111" s="191"/>
      <c r="C111" s="192"/>
      <c r="D111" s="193"/>
      <c r="E111" s="98"/>
      <c r="F111" s="99"/>
      <c r="G111" s="94"/>
      <c r="H111" s="95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3.5" customHeight="1" thickBot="1">
      <c r="A112" s="27" t="s">
        <v>100</v>
      </c>
      <c r="B112" s="200"/>
      <c r="C112" s="201"/>
      <c r="D112" s="202"/>
      <c r="E112" s="100"/>
      <c r="F112" s="101"/>
      <c r="G112" s="96"/>
      <c r="H112" s="97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3.5" customHeight="1">
      <c r="A113" s="25" t="s">
        <v>124</v>
      </c>
      <c r="B113" s="191"/>
      <c r="C113" s="192"/>
      <c r="D113" s="193"/>
      <c r="E113" s="98"/>
      <c r="F113" s="99"/>
      <c r="G113" s="94"/>
      <c r="H113" s="95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3.5" customHeight="1" thickBot="1">
      <c r="A114" s="27" t="s">
        <v>102</v>
      </c>
      <c r="B114" s="200"/>
      <c r="C114" s="201"/>
      <c r="D114" s="202"/>
      <c r="E114" s="100"/>
      <c r="F114" s="101"/>
      <c r="G114" s="96"/>
      <c r="H114" s="97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3.5" customHeight="1">
      <c r="A115" s="25" t="s">
        <v>125</v>
      </c>
      <c r="B115" s="191"/>
      <c r="C115" s="192"/>
      <c r="D115" s="193"/>
      <c r="E115" s="98"/>
      <c r="F115" s="99"/>
      <c r="G115" s="94"/>
      <c r="H115" s="95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3.5" customHeight="1" thickBot="1">
      <c r="A116" s="27" t="s">
        <v>104</v>
      </c>
      <c r="B116" s="200"/>
      <c r="C116" s="201"/>
      <c r="D116" s="202"/>
      <c r="E116" s="100"/>
      <c r="F116" s="101"/>
      <c r="G116" s="96"/>
      <c r="H116" s="97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3.5" customHeight="1">
      <c r="A117" s="25" t="s">
        <v>126</v>
      </c>
      <c r="B117" s="191"/>
      <c r="C117" s="192"/>
      <c r="D117" s="193"/>
      <c r="E117" s="98"/>
      <c r="F117" s="99"/>
      <c r="G117" s="94"/>
      <c r="H117" s="95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3.5" customHeight="1" thickBot="1">
      <c r="A118" s="27" t="s">
        <v>106</v>
      </c>
      <c r="B118" s="200"/>
      <c r="C118" s="201"/>
      <c r="D118" s="202"/>
      <c r="E118" s="100"/>
      <c r="F118" s="101"/>
      <c r="G118" s="96"/>
      <c r="H118" s="97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3.5" customHeight="1">
      <c r="A119" s="25" t="s">
        <v>127</v>
      </c>
      <c r="B119" s="191"/>
      <c r="C119" s="192"/>
      <c r="D119" s="193"/>
      <c r="E119" s="98"/>
      <c r="F119" s="99"/>
      <c r="G119" s="94"/>
      <c r="H119" s="95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3.5" customHeight="1">
      <c r="A120" s="26" t="s">
        <v>108</v>
      </c>
      <c r="B120" s="203"/>
      <c r="C120" s="204"/>
      <c r="D120" s="205"/>
      <c r="E120" s="104"/>
      <c r="F120" s="105"/>
      <c r="G120" s="106"/>
      <c r="H120" s="107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3.5" customHeight="1" thickBot="1">
      <c r="A121" s="27" t="s">
        <v>109</v>
      </c>
      <c r="B121" s="200"/>
      <c r="C121" s="201"/>
      <c r="D121" s="202"/>
      <c r="E121" s="100"/>
      <c r="F121" s="101"/>
      <c r="G121" s="96"/>
      <c r="H121" s="97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3.5" customHeight="1">
      <c r="A122" s="25" t="s">
        <v>128</v>
      </c>
      <c r="B122" s="191"/>
      <c r="C122" s="192"/>
      <c r="D122" s="193"/>
      <c r="E122" s="98"/>
      <c r="F122" s="99"/>
      <c r="G122" s="94"/>
      <c r="H122" s="95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3.5" customHeight="1">
      <c r="A123" s="26" t="s">
        <v>111</v>
      </c>
      <c r="B123" s="203"/>
      <c r="C123" s="204"/>
      <c r="D123" s="205"/>
      <c r="E123" s="104"/>
      <c r="F123" s="105"/>
      <c r="G123" s="106"/>
      <c r="H123" s="107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3.5" customHeight="1" thickBot="1">
      <c r="A124" s="27" t="s">
        <v>109</v>
      </c>
      <c r="B124" s="200"/>
      <c r="C124" s="201"/>
      <c r="D124" s="202"/>
      <c r="E124" s="100"/>
      <c r="F124" s="101"/>
      <c r="G124" s="96"/>
      <c r="H124" s="97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3.5" customHeight="1">
      <c r="A125" s="25" t="s">
        <v>129</v>
      </c>
      <c r="B125" s="191"/>
      <c r="C125" s="192"/>
      <c r="D125" s="193"/>
      <c r="E125" s="98"/>
      <c r="F125" s="99"/>
      <c r="G125" s="94"/>
      <c r="H125" s="95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3.5" customHeight="1" thickBot="1">
      <c r="A126" s="27" t="s">
        <v>113</v>
      </c>
      <c r="B126" s="200"/>
      <c r="C126" s="201"/>
      <c r="D126" s="202"/>
      <c r="E126" s="100"/>
      <c r="F126" s="101"/>
      <c r="G126" s="96"/>
      <c r="H126" s="97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3.5" customHeight="1">
      <c r="A127" s="25" t="s">
        <v>130</v>
      </c>
      <c r="B127" s="191"/>
      <c r="C127" s="192"/>
      <c r="D127" s="193"/>
      <c r="E127" s="98"/>
      <c r="F127" s="99"/>
      <c r="G127" s="94"/>
      <c r="H127" s="95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3.5" customHeight="1" thickBot="1">
      <c r="A128" s="27" t="s">
        <v>115</v>
      </c>
      <c r="B128" s="200"/>
      <c r="C128" s="201"/>
      <c r="D128" s="202"/>
      <c r="E128" s="100"/>
      <c r="F128" s="101"/>
      <c r="G128" s="96"/>
      <c r="H128" s="97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3.5" customHeight="1" thickBot="1">
      <c r="A129" s="28" t="s">
        <v>131</v>
      </c>
      <c r="B129" s="197"/>
      <c r="C129" s="198"/>
      <c r="D129" s="199"/>
      <c r="E129" s="92"/>
      <c r="F129" s="93"/>
      <c r="G129" s="102"/>
      <c r="H129" s="103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3.5" customHeight="1" thickBot="1">
      <c r="A130" s="27" t="s">
        <v>132</v>
      </c>
      <c r="B130" s="197"/>
      <c r="C130" s="198"/>
      <c r="D130" s="199"/>
      <c r="E130" s="92"/>
      <c r="F130" s="93"/>
      <c r="G130" s="102"/>
      <c r="H130" s="103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3.5" customHeight="1">
      <c r="A131" s="26" t="s">
        <v>133</v>
      </c>
      <c r="B131" s="191"/>
      <c r="C131" s="192"/>
      <c r="D131" s="193"/>
      <c r="E131" s="98"/>
      <c r="F131" s="99"/>
      <c r="G131" s="94"/>
      <c r="H131" s="95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3.5" customHeight="1" thickBot="1">
      <c r="A132" s="27" t="s">
        <v>134</v>
      </c>
      <c r="B132" s="200"/>
      <c r="C132" s="201"/>
      <c r="D132" s="202"/>
      <c r="E132" s="100"/>
      <c r="F132" s="101"/>
      <c r="G132" s="96"/>
      <c r="H132" s="97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3.5" customHeight="1">
      <c r="A133" s="26" t="s">
        <v>135</v>
      </c>
      <c r="B133" s="191"/>
      <c r="C133" s="192"/>
      <c r="D133" s="193"/>
      <c r="E133" s="98"/>
      <c r="F133" s="99"/>
      <c r="G133" s="94"/>
      <c r="H133" s="95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3.5" customHeight="1">
      <c r="A134" s="26" t="s">
        <v>136</v>
      </c>
      <c r="B134" s="203"/>
      <c r="C134" s="204"/>
      <c r="D134" s="205"/>
      <c r="E134" s="104"/>
      <c r="F134" s="105"/>
      <c r="G134" s="106"/>
      <c r="H134" s="107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3.5" customHeight="1">
      <c r="A135" s="26" t="s">
        <v>184</v>
      </c>
      <c r="B135" s="203"/>
      <c r="C135" s="204"/>
      <c r="D135" s="205"/>
      <c r="E135" s="104"/>
      <c r="F135" s="105"/>
      <c r="G135" s="106"/>
      <c r="H135" s="107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3.5" customHeight="1" thickBot="1">
      <c r="A136" s="27" t="s">
        <v>185</v>
      </c>
      <c r="B136" s="200"/>
      <c r="C136" s="201"/>
      <c r="D136" s="202"/>
      <c r="E136" s="100"/>
      <c r="F136" s="101"/>
      <c r="G136" s="96"/>
      <c r="H136" s="97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3.5" customHeight="1" thickBot="1">
      <c r="A137" s="28" t="s">
        <v>120</v>
      </c>
      <c r="B137" s="197"/>
      <c r="C137" s="198"/>
      <c r="D137" s="199"/>
      <c r="E137" s="92"/>
      <c r="F137" s="93"/>
      <c r="G137" s="102"/>
      <c r="H137" s="103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3.5" customHeight="1">
      <c r="A138" s="26" t="s">
        <v>137</v>
      </c>
      <c r="B138" s="191"/>
      <c r="C138" s="192"/>
      <c r="D138" s="193"/>
      <c r="E138" s="98"/>
      <c r="F138" s="99"/>
      <c r="G138" s="94"/>
      <c r="H138" s="95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3.5" customHeight="1" thickBot="1">
      <c r="A139" s="27" t="s">
        <v>138</v>
      </c>
      <c r="B139" s="200"/>
      <c r="C139" s="201"/>
      <c r="D139" s="202"/>
      <c r="E139" s="100"/>
      <c r="F139" s="101"/>
      <c r="G139" s="96"/>
      <c r="H139" s="97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3.5" customHeight="1" thickBot="1">
      <c r="A140" s="27" t="s">
        <v>139</v>
      </c>
      <c r="B140" s="197"/>
      <c r="C140" s="198"/>
      <c r="D140" s="199"/>
      <c r="E140" s="92"/>
      <c r="F140" s="93"/>
      <c r="G140" s="102"/>
      <c r="H140" s="103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20.25" customHeight="1" thickBot="1">
      <c r="A141" s="28" t="s">
        <v>140</v>
      </c>
      <c r="B141" s="197"/>
      <c r="C141" s="198"/>
      <c r="D141" s="199"/>
      <c r="E141" s="92"/>
      <c r="F141" s="93"/>
      <c r="G141" s="102"/>
      <c r="H141" s="103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 thickBot="1">
      <c r="A142" s="27" t="s">
        <v>141</v>
      </c>
      <c r="B142" s="197"/>
      <c r="C142" s="198"/>
      <c r="D142" s="199"/>
      <c r="E142" s="92"/>
      <c r="F142" s="93"/>
      <c r="G142" s="102"/>
      <c r="H142" s="103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3.5" customHeight="1">
      <c r="A143" s="26" t="s">
        <v>142</v>
      </c>
      <c r="B143" s="191"/>
      <c r="C143" s="192"/>
      <c r="D143" s="193"/>
      <c r="E143" s="98"/>
      <c r="F143" s="99"/>
      <c r="G143" s="94"/>
      <c r="H143" s="95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3.5" customHeight="1" thickBot="1">
      <c r="A144" s="27" t="s">
        <v>79</v>
      </c>
      <c r="B144" s="200"/>
      <c r="C144" s="201"/>
      <c r="D144" s="202"/>
      <c r="E144" s="100"/>
      <c r="F144" s="101"/>
      <c r="G144" s="96"/>
      <c r="H144" s="97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3.5" customHeight="1" thickBot="1">
      <c r="A145" s="27" t="s">
        <v>143</v>
      </c>
      <c r="B145" s="197"/>
      <c r="C145" s="198"/>
      <c r="D145" s="199"/>
      <c r="E145" s="92"/>
      <c r="F145" s="93"/>
      <c r="G145" s="102"/>
      <c r="H145" s="103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3.5" customHeight="1">
      <c r="A146" s="26" t="s">
        <v>144</v>
      </c>
      <c r="B146" s="191"/>
      <c r="C146" s="192"/>
      <c r="D146" s="193"/>
      <c r="E146" s="98"/>
      <c r="F146" s="99"/>
      <c r="G146" s="94"/>
      <c r="H146" s="95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3.5" customHeight="1" thickBot="1">
      <c r="A147" s="27" t="s">
        <v>145</v>
      </c>
      <c r="B147" s="200"/>
      <c r="C147" s="201"/>
      <c r="D147" s="202"/>
      <c r="E147" s="100"/>
      <c r="F147" s="101"/>
      <c r="G147" s="96"/>
      <c r="H147" s="97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3.5" customHeight="1">
      <c r="A148" s="26" t="s">
        <v>146</v>
      </c>
      <c r="B148" s="191"/>
      <c r="C148" s="192"/>
      <c r="D148" s="193"/>
      <c r="E148" s="98"/>
      <c r="F148" s="99"/>
      <c r="G148" s="94"/>
      <c r="H148" s="95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3.5" customHeight="1" thickBot="1">
      <c r="A149" s="27" t="s">
        <v>109</v>
      </c>
      <c r="B149" s="200"/>
      <c r="C149" s="201"/>
      <c r="D149" s="202"/>
      <c r="E149" s="100"/>
      <c r="F149" s="101"/>
      <c r="G149" s="96"/>
      <c r="H149" s="97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3.5" customHeight="1">
      <c r="A150" s="25" t="s">
        <v>147</v>
      </c>
      <c r="B150" s="191"/>
      <c r="C150" s="192"/>
      <c r="D150" s="193"/>
      <c r="E150" s="98"/>
      <c r="F150" s="99"/>
      <c r="G150" s="94"/>
      <c r="H150" s="95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3.5" customHeight="1" thickBot="1">
      <c r="A151" s="27" t="s">
        <v>148</v>
      </c>
      <c r="B151" s="200"/>
      <c r="C151" s="201"/>
      <c r="D151" s="202"/>
      <c r="E151" s="100"/>
      <c r="F151" s="101"/>
      <c r="G151" s="96"/>
      <c r="H151" s="97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3.5" customHeight="1">
      <c r="A152" s="26" t="s">
        <v>149</v>
      </c>
      <c r="B152" s="191"/>
      <c r="C152" s="192"/>
      <c r="D152" s="193"/>
      <c r="E152" s="98"/>
      <c r="F152" s="99"/>
      <c r="G152" s="94"/>
      <c r="H152" s="95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3.5" customHeight="1" thickBot="1">
      <c r="A153" s="27" t="s">
        <v>150</v>
      </c>
      <c r="B153" s="200"/>
      <c r="C153" s="201"/>
      <c r="D153" s="202"/>
      <c r="E153" s="100"/>
      <c r="F153" s="101"/>
      <c r="G153" s="96"/>
      <c r="H153" s="97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3.5" customHeight="1" thickBot="1">
      <c r="A154" s="27" t="s">
        <v>151</v>
      </c>
      <c r="B154" s="197"/>
      <c r="C154" s="198"/>
      <c r="D154" s="199"/>
      <c r="E154" s="92"/>
      <c r="F154" s="93"/>
      <c r="G154" s="92"/>
      <c r="H154" s="93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3.5" customHeight="1" thickBot="1">
      <c r="A155" s="27" t="s">
        <v>152</v>
      </c>
      <c r="B155" s="197"/>
      <c r="C155" s="198"/>
      <c r="D155" s="199"/>
      <c r="E155" s="92"/>
      <c r="F155" s="93"/>
      <c r="G155" s="92"/>
      <c r="H155" s="93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3.5" customHeight="1">
      <c r="A156" s="26" t="s">
        <v>153</v>
      </c>
      <c r="B156" s="191"/>
      <c r="C156" s="192"/>
      <c r="D156" s="193"/>
      <c r="E156" s="98"/>
      <c r="F156" s="99"/>
      <c r="G156" s="98"/>
      <c r="H156" s="99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3.5" customHeight="1" thickBot="1">
      <c r="A157" s="27" t="s">
        <v>154</v>
      </c>
      <c r="B157" s="200"/>
      <c r="C157" s="201"/>
      <c r="D157" s="202"/>
      <c r="E157" s="100"/>
      <c r="F157" s="101"/>
      <c r="G157" s="100"/>
      <c r="H157" s="10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3.5" customHeight="1">
      <c r="A158" s="26" t="s">
        <v>155</v>
      </c>
      <c r="B158" s="191"/>
      <c r="C158" s="192"/>
      <c r="D158" s="193"/>
      <c r="E158" s="98"/>
      <c r="F158" s="99"/>
      <c r="G158" s="98"/>
      <c r="H158" s="99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3.5" customHeight="1">
      <c r="A159" s="26" t="s">
        <v>136</v>
      </c>
      <c r="B159" s="203"/>
      <c r="C159" s="204"/>
      <c r="D159" s="205"/>
      <c r="E159" s="104"/>
      <c r="F159" s="105"/>
      <c r="G159" s="104"/>
      <c r="H159" s="105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3.5" customHeight="1">
      <c r="A160" s="26" t="s">
        <v>156</v>
      </c>
      <c r="B160" s="203"/>
      <c r="C160" s="204"/>
      <c r="D160" s="205"/>
      <c r="E160" s="104"/>
      <c r="F160" s="105"/>
      <c r="G160" s="104"/>
      <c r="H160" s="105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3.5" customHeight="1">
      <c r="A161" s="26" t="s">
        <v>118</v>
      </c>
      <c r="B161" s="203"/>
      <c r="C161" s="204"/>
      <c r="D161" s="205"/>
      <c r="E161" s="104"/>
      <c r="F161" s="105"/>
      <c r="G161" s="104"/>
      <c r="H161" s="105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3.5" customHeight="1" thickBot="1">
      <c r="A162" s="27" t="s">
        <v>119</v>
      </c>
      <c r="B162" s="200"/>
      <c r="C162" s="201"/>
      <c r="D162" s="202"/>
      <c r="E162" s="100"/>
      <c r="F162" s="101"/>
      <c r="G162" s="100"/>
      <c r="H162" s="10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3.5" customHeight="1">
      <c r="A163" s="25" t="s">
        <v>157</v>
      </c>
      <c r="B163" s="191"/>
      <c r="C163" s="192"/>
      <c r="D163" s="193"/>
      <c r="E163" s="98"/>
      <c r="F163" s="99"/>
      <c r="G163" s="98"/>
      <c r="H163" s="99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3.5" customHeight="1" thickBot="1">
      <c r="A164" s="27" t="s">
        <v>138</v>
      </c>
      <c r="B164" s="200"/>
      <c r="C164" s="201"/>
      <c r="D164" s="202"/>
      <c r="E164" s="100"/>
      <c r="F164" s="101"/>
      <c r="G164" s="100"/>
      <c r="H164" s="10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3.5" customHeight="1" thickBot="1">
      <c r="A165" s="27" t="s">
        <v>158</v>
      </c>
      <c r="B165" s="197"/>
      <c r="C165" s="198"/>
      <c r="D165" s="199"/>
      <c r="E165" s="92"/>
      <c r="F165" s="93"/>
      <c r="G165" s="92"/>
      <c r="H165" s="93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3.5" customHeight="1" thickBot="1">
      <c r="A166" s="27" t="s">
        <v>159</v>
      </c>
      <c r="B166" s="197"/>
      <c r="C166" s="198"/>
      <c r="D166" s="199"/>
      <c r="E166" s="92"/>
      <c r="F166" s="93"/>
      <c r="G166" s="92"/>
      <c r="H166" s="93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3.5" customHeight="1" thickBot="1">
      <c r="A167" s="27" t="s">
        <v>160</v>
      </c>
      <c r="B167" s="197"/>
      <c r="C167" s="198"/>
      <c r="D167" s="199"/>
      <c r="E167" s="92"/>
      <c r="F167" s="93"/>
      <c r="G167" s="92"/>
      <c r="H167" s="93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3.5" customHeight="1">
      <c r="A168" s="26" t="s">
        <v>161</v>
      </c>
      <c r="B168" s="191"/>
      <c r="C168" s="192"/>
      <c r="D168" s="193"/>
      <c r="E168" s="98"/>
      <c r="F168" s="99"/>
      <c r="G168" s="98"/>
      <c r="H168" s="99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3.5" customHeight="1" thickBot="1">
      <c r="A169" s="27" t="s">
        <v>79</v>
      </c>
      <c r="B169" s="200"/>
      <c r="C169" s="201"/>
      <c r="D169" s="202"/>
      <c r="E169" s="100"/>
      <c r="F169" s="101"/>
      <c r="G169" s="100"/>
      <c r="H169" s="10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3.5" customHeight="1" thickBot="1">
      <c r="A170" s="27" t="s">
        <v>162</v>
      </c>
      <c r="B170" s="197"/>
      <c r="C170" s="198"/>
      <c r="D170" s="199"/>
      <c r="E170" s="92"/>
      <c r="F170" s="93"/>
      <c r="G170" s="92"/>
      <c r="H170" s="93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3.5" customHeight="1">
      <c r="A171" s="26" t="s">
        <v>163</v>
      </c>
      <c r="B171" s="191"/>
      <c r="C171" s="192"/>
      <c r="D171" s="193"/>
      <c r="E171" s="98"/>
      <c r="F171" s="99"/>
      <c r="G171" s="98"/>
      <c r="H171" s="99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3.5" customHeight="1" thickBot="1">
      <c r="A172" s="27" t="s">
        <v>145</v>
      </c>
      <c r="B172" s="200"/>
      <c r="C172" s="201"/>
      <c r="D172" s="202"/>
      <c r="E172" s="100"/>
      <c r="F172" s="101"/>
      <c r="G172" s="100"/>
      <c r="H172" s="10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3.5" customHeight="1">
      <c r="A173" s="26" t="s">
        <v>164</v>
      </c>
      <c r="B173" s="191"/>
      <c r="C173" s="192"/>
      <c r="D173" s="193"/>
      <c r="E173" s="98"/>
      <c r="F173" s="99"/>
      <c r="G173" s="98"/>
      <c r="H173" s="99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3.5" customHeight="1" thickBot="1">
      <c r="A174" s="27" t="s">
        <v>109</v>
      </c>
      <c r="B174" s="200"/>
      <c r="C174" s="201"/>
      <c r="D174" s="202"/>
      <c r="E174" s="100"/>
      <c r="F174" s="101"/>
      <c r="G174" s="100"/>
      <c r="H174" s="10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3.5" customHeight="1">
      <c r="A175" s="25" t="s">
        <v>165</v>
      </c>
      <c r="B175" s="191"/>
      <c r="C175" s="192"/>
      <c r="D175" s="193"/>
      <c r="E175" s="98"/>
      <c r="F175" s="99"/>
      <c r="G175" s="98"/>
      <c r="H175" s="99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3.5" customHeight="1" thickBot="1">
      <c r="A176" s="27" t="s">
        <v>148</v>
      </c>
      <c r="B176" s="200"/>
      <c r="C176" s="201"/>
      <c r="D176" s="202"/>
      <c r="E176" s="100"/>
      <c r="F176" s="101"/>
      <c r="G176" s="100"/>
      <c r="H176" s="10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3.5" customHeight="1">
      <c r="A177" s="26" t="s">
        <v>166</v>
      </c>
      <c r="B177" s="191"/>
      <c r="C177" s="192"/>
      <c r="D177" s="193"/>
      <c r="E177" s="98"/>
      <c r="F177" s="99"/>
      <c r="G177" s="98"/>
      <c r="H177" s="99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3.5" customHeight="1" thickBot="1">
      <c r="A178" s="27" t="s">
        <v>150</v>
      </c>
      <c r="B178" s="200"/>
      <c r="C178" s="201"/>
      <c r="D178" s="202"/>
      <c r="E178" s="100"/>
      <c r="F178" s="101"/>
      <c r="G178" s="100"/>
      <c r="H178" s="10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3.5" customHeight="1" thickBot="1">
      <c r="A179" s="27" t="s">
        <v>167</v>
      </c>
      <c r="B179" s="197"/>
      <c r="C179" s="198"/>
      <c r="D179" s="199"/>
      <c r="E179" s="92"/>
      <c r="F179" s="93"/>
      <c r="G179" s="92"/>
      <c r="H179" s="93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3.5" customHeight="1" thickBot="1">
      <c r="A180" s="27" t="s">
        <v>168</v>
      </c>
      <c r="B180" s="197"/>
      <c r="C180" s="198"/>
      <c r="D180" s="199"/>
      <c r="E180" s="92"/>
      <c r="F180" s="93"/>
      <c r="G180" s="92"/>
      <c r="H180" s="93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3.5" customHeight="1">
      <c r="A181" s="26" t="s">
        <v>169</v>
      </c>
      <c r="B181" s="191"/>
      <c r="C181" s="192"/>
      <c r="D181" s="193"/>
      <c r="E181" s="98"/>
      <c r="F181" s="99"/>
      <c r="G181" s="94"/>
      <c r="H181" s="95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3.5" customHeight="1" thickBot="1">
      <c r="A182" s="27" t="s">
        <v>154</v>
      </c>
      <c r="B182" s="179"/>
      <c r="C182" s="180"/>
      <c r="D182" s="181"/>
      <c r="E182" s="100"/>
      <c r="F182" s="101"/>
      <c r="G182" s="96"/>
      <c r="H182" s="97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3.5" customHeight="1">
      <c r="A183" s="11"/>
      <c r="B183" s="11"/>
      <c r="C183" s="11"/>
      <c r="D183" s="11"/>
      <c r="E183" s="11"/>
      <c r="F183" s="6"/>
      <c r="G183" s="6"/>
      <c r="H183" s="6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3.5" customHeight="1">
      <c r="A184" s="137" t="s">
        <v>62</v>
      </c>
      <c r="B184" s="137"/>
      <c r="C184" s="137"/>
      <c r="D184" s="137"/>
      <c r="E184" s="137"/>
      <c r="F184" s="137"/>
      <c r="G184" s="137"/>
      <c r="H184" s="137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3.5" customHeight="1">
      <c r="A185" s="6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3.5" customHeight="1">
      <c r="A186" s="156" t="s">
        <v>12</v>
      </c>
      <c r="B186" s="157" t="s">
        <v>13</v>
      </c>
      <c r="C186" s="160" t="s">
        <v>174</v>
      </c>
      <c r="D186" s="161" t="s">
        <v>14</v>
      </c>
      <c r="E186" s="161"/>
      <c r="F186" s="161"/>
      <c r="G186" s="161"/>
      <c r="H186" s="16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3.5" customHeight="1">
      <c r="A187" s="156"/>
      <c r="B187" s="158"/>
      <c r="C187" s="160"/>
      <c r="D187" s="162" t="s">
        <v>176</v>
      </c>
      <c r="E187" s="163"/>
      <c r="F187" s="124" t="s">
        <v>60</v>
      </c>
      <c r="G187" s="169"/>
      <c r="H187" s="170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3.5" customHeight="1">
      <c r="A188" s="156"/>
      <c r="B188" s="158"/>
      <c r="C188" s="160"/>
      <c r="D188" s="164"/>
      <c r="E188" s="145"/>
      <c r="F188" s="162" t="s">
        <v>177</v>
      </c>
      <c r="G188" s="163"/>
      <c r="H188" s="166" t="s">
        <v>178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3.5" customHeight="1">
      <c r="A189" s="156"/>
      <c r="B189" s="158"/>
      <c r="C189" s="160"/>
      <c r="D189" s="164"/>
      <c r="E189" s="145"/>
      <c r="F189" s="164"/>
      <c r="G189" s="145"/>
      <c r="H189" s="167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36" customHeight="1">
      <c r="A190" s="156"/>
      <c r="B190" s="159"/>
      <c r="C190" s="160"/>
      <c r="D190" s="165"/>
      <c r="E190" s="148"/>
      <c r="F190" s="165"/>
      <c r="G190" s="148"/>
      <c r="H190" s="168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4.25" customHeight="1">
      <c r="A191" s="33">
        <v>1</v>
      </c>
      <c r="B191" s="34">
        <v>2</v>
      </c>
      <c r="C191" s="33">
        <v>3</v>
      </c>
      <c r="D191" s="171">
        <v>4</v>
      </c>
      <c r="E191" s="172"/>
      <c r="F191" s="171">
        <v>5</v>
      </c>
      <c r="G191" s="172"/>
      <c r="H191" s="35">
        <v>6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38.25">
      <c r="A192" s="14" t="s">
        <v>15</v>
      </c>
      <c r="B192" s="15" t="s">
        <v>16</v>
      </c>
      <c r="C192" s="14"/>
      <c r="D192" s="76">
        <v>127602.57</v>
      </c>
      <c r="E192" s="77"/>
      <c r="F192" s="76"/>
      <c r="G192" s="77"/>
      <c r="H192" s="14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2.75">
      <c r="A193" s="16" t="s">
        <v>44</v>
      </c>
      <c r="B193" s="15" t="s">
        <v>16</v>
      </c>
      <c r="C193" s="138">
        <f>D193+F193+H193</f>
        <v>57607716.379999995</v>
      </c>
      <c r="D193" s="236">
        <f>D195+D205-C192</f>
        <v>18633528.4</v>
      </c>
      <c r="E193" s="237"/>
      <c r="F193" s="236">
        <f>F195+F205</f>
        <v>19478528.49</v>
      </c>
      <c r="G193" s="237"/>
      <c r="H193" s="138">
        <f>H195+H205</f>
        <v>19495659.49</v>
      </c>
      <c r="I193" s="1"/>
      <c r="J193" s="18"/>
      <c r="K193" s="1"/>
      <c r="L193" s="1"/>
      <c r="M193" s="1"/>
      <c r="N193" s="1"/>
      <c r="O193" s="1"/>
      <c r="P193" s="1"/>
      <c r="Q193" s="1"/>
      <c r="R193" s="1"/>
    </row>
    <row r="194" spans="1:18" ht="12.75">
      <c r="A194" s="14" t="s">
        <v>10</v>
      </c>
      <c r="B194" s="15"/>
      <c r="C194" s="138"/>
      <c r="D194" s="238"/>
      <c r="E194" s="239"/>
      <c r="F194" s="238"/>
      <c r="G194" s="239"/>
      <c r="H194" s="138"/>
      <c r="I194" s="1"/>
      <c r="J194" s="18"/>
      <c r="K194" s="1"/>
      <c r="L194" s="1"/>
      <c r="M194" s="1"/>
      <c r="N194" s="1"/>
      <c r="O194" s="1"/>
      <c r="P194" s="1"/>
      <c r="Q194" s="1"/>
      <c r="R194" s="1"/>
    </row>
    <row r="195" spans="1:18" ht="31.5" customHeight="1">
      <c r="A195" s="62" t="s">
        <v>175</v>
      </c>
      <c r="B195" s="63" t="s">
        <v>56</v>
      </c>
      <c r="C195" s="64">
        <f>D195+F195+H195</f>
        <v>56292546.22</v>
      </c>
      <c r="D195" s="89">
        <f>D196+D200</f>
        <v>18190455.22</v>
      </c>
      <c r="E195" s="90"/>
      <c r="F195" s="89">
        <f>F196+F200</f>
        <v>19042480</v>
      </c>
      <c r="G195" s="90"/>
      <c r="H195" s="89">
        <f>H196+H200</f>
        <v>19059611</v>
      </c>
      <c r="I195" s="90"/>
      <c r="J195" s="18"/>
      <c r="K195" s="1"/>
      <c r="L195" s="1"/>
      <c r="M195" s="1"/>
      <c r="N195" s="1"/>
      <c r="O195" s="1"/>
      <c r="P195" s="1"/>
      <c r="Q195" s="1"/>
      <c r="R195" s="1"/>
    </row>
    <row r="196" spans="1:18" ht="92.25" customHeight="1">
      <c r="A196" s="39" t="s">
        <v>186</v>
      </c>
      <c r="B196" s="15" t="s">
        <v>56</v>
      </c>
      <c r="C196" s="57">
        <f aca="true" t="shared" si="0" ref="C196:C207">D196+F196+H196</f>
        <v>42710189.65</v>
      </c>
      <c r="D196" s="86">
        <f>D197+D198+D199</f>
        <v>14441739.649999999</v>
      </c>
      <c r="E196" s="87"/>
      <c r="F196" s="86">
        <f>F197+F198+F199</f>
        <v>14234224.999999998</v>
      </c>
      <c r="G196" s="87"/>
      <c r="H196" s="86">
        <f>H197+H198+H199</f>
        <v>14034224.999999998</v>
      </c>
      <c r="I196" s="87"/>
      <c r="J196" s="18"/>
      <c r="K196" s="1"/>
      <c r="L196" s="1"/>
      <c r="M196" s="1"/>
      <c r="N196" s="1"/>
      <c r="O196" s="1"/>
      <c r="P196" s="1"/>
      <c r="Q196" s="1"/>
      <c r="R196" s="1"/>
    </row>
    <row r="197" spans="1:18" ht="12.75">
      <c r="A197" s="36" t="s">
        <v>187</v>
      </c>
      <c r="B197" s="13">
        <v>111</v>
      </c>
      <c r="C197" s="17">
        <f t="shared" si="0"/>
        <v>40126397.89</v>
      </c>
      <c r="D197" s="81">
        <f>D217</f>
        <v>13442132.629999999</v>
      </c>
      <c r="E197" s="85"/>
      <c r="F197" s="81">
        <f>F217</f>
        <v>13442132.629999999</v>
      </c>
      <c r="G197" s="85"/>
      <c r="H197" s="81">
        <f>H217</f>
        <v>13242132.629999999</v>
      </c>
      <c r="I197" s="85"/>
      <c r="J197" s="18"/>
      <c r="K197" s="1"/>
      <c r="L197" s="1"/>
      <c r="M197" s="1"/>
      <c r="N197" s="1"/>
      <c r="O197" s="1"/>
      <c r="P197" s="1"/>
      <c r="Q197" s="1"/>
      <c r="R197" s="1"/>
    </row>
    <row r="198" spans="1:18" ht="25.5">
      <c r="A198" s="36" t="s">
        <v>188</v>
      </c>
      <c r="B198" s="13">
        <v>112</v>
      </c>
      <c r="C198" s="17">
        <f t="shared" si="0"/>
        <v>38000</v>
      </c>
      <c r="D198" s="81">
        <f>D221</f>
        <v>14000</v>
      </c>
      <c r="E198" s="85"/>
      <c r="F198" s="81">
        <f>F221</f>
        <v>12000</v>
      </c>
      <c r="G198" s="85"/>
      <c r="H198" s="81">
        <f>H221</f>
        <v>12000</v>
      </c>
      <c r="I198" s="85"/>
      <c r="J198" s="45"/>
      <c r="K198" s="1"/>
      <c r="L198" s="1"/>
      <c r="M198" s="1"/>
      <c r="N198" s="1"/>
      <c r="O198" s="1"/>
      <c r="P198" s="1"/>
      <c r="Q198" s="1"/>
      <c r="R198" s="1"/>
    </row>
    <row r="199" spans="1:18" ht="53.25" customHeight="1">
      <c r="A199" s="36" t="s">
        <v>189</v>
      </c>
      <c r="B199" s="13">
        <v>611</v>
      </c>
      <c r="C199" s="17">
        <f t="shared" si="0"/>
        <v>2545791.7600000002</v>
      </c>
      <c r="D199" s="81">
        <f>D223+D228</f>
        <v>985607.02</v>
      </c>
      <c r="E199" s="85"/>
      <c r="F199" s="81">
        <f>F223+F228</f>
        <v>780092.37</v>
      </c>
      <c r="G199" s="85"/>
      <c r="H199" s="81">
        <f>H223+H228</f>
        <v>780092.37</v>
      </c>
      <c r="I199" s="85"/>
      <c r="J199" s="18"/>
      <c r="K199" s="1"/>
      <c r="L199" s="1"/>
      <c r="M199" s="1"/>
      <c r="N199" s="1"/>
      <c r="O199" s="1"/>
      <c r="P199" s="1"/>
      <c r="Q199" s="1"/>
      <c r="R199" s="1"/>
    </row>
    <row r="200" spans="1:18" ht="40.5" customHeight="1">
      <c r="A200" s="39" t="s">
        <v>192</v>
      </c>
      <c r="B200" s="15" t="s">
        <v>56</v>
      </c>
      <c r="C200" s="57">
        <f t="shared" si="0"/>
        <v>13582356.57</v>
      </c>
      <c r="D200" s="86">
        <f>D201+D202+D203</f>
        <v>3748715.57</v>
      </c>
      <c r="E200" s="87"/>
      <c r="F200" s="86">
        <f>F201+F202+F203</f>
        <v>4808255</v>
      </c>
      <c r="G200" s="87"/>
      <c r="H200" s="86">
        <f>H201+H202+H203</f>
        <v>5025386</v>
      </c>
      <c r="I200" s="87"/>
      <c r="J200" s="18"/>
      <c r="K200" s="1"/>
      <c r="L200" s="1"/>
      <c r="M200" s="1"/>
      <c r="N200" s="1"/>
      <c r="O200" s="1"/>
      <c r="P200" s="1"/>
      <c r="Q200" s="1"/>
      <c r="R200" s="1"/>
    </row>
    <row r="201" spans="1:18" ht="25.5">
      <c r="A201" s="14" t="s">
        <v>19</v>
      </c>
      <c r="B201" s="15">
        <v>111</v>
      </c>
      <c r="C201" s="65"/>
      <c r="D201" s="81">
        <f>D234</f>
        <v>378882</v>
      </c>
      <c r="E201" s="88"/>
      <c r="F201" s="81">
        <f>F234</f>
        <v>1375334</v>
      </c>
      <c r="G201" s="88"/>
      <c r="H201" s="81">
        <f>H234</f>
        <v>1451324</v>
      </c>
      <c r="I201" s="88"/>
      <c r="J201" s="18"/>
      <c r="K201" s="1"/>
      <c r="L201" s="1"/>
      <c r="M201" s="1"/>
      <c r="N201" s="1"/>
      <c r="O201" s="1"/>
      <c r="P201" s="1"/>
      <c r="Q201" s="1"/>
      <c r="R201" s="1"/>
    </row>
    <row r="202" spans="1:18" ht="25.5">
      <c r="A202" s="36" t="s">
        <v>188</v>
      </c>
      <c r="B202" s="15">
        <v>112</v>
      </c>
      <c r="C202" s="17">
        <f t="shared" si="0"/>
        <v>5400</v>
      </c>
      <c r="D202" s="81">
        <f>D237</f>
        <v>1400</v>
      </c>
      <c r="E202" s="88"/>
      <c r="F202" s="81">
        <f>F237</f>
        <v>2000</v>
      </c>
      <c r="G202" s="88"/>
      <c r="H202" s="81">
        <f>H237</f>
        <v>2000</v>
      </c>
      <c r="I202" s="88"/>
      <c r="J202" s="18"/>
      <c r="K202" s="1"/>
      <c r="L202" s="1"/>
      <c r="M202" s="1"/>
      <c r="N202" s="1"/>
      <c r="O202" s="1"/>
      <c r="P202" s="1"/>
      <c r="Q202" s="1"/>
      <c r="R202" s="1"/>
    </row>
    <row r="203" spans="1:18" ht="52.5" customHeight="1">
      <c r="A203" s="36" t="s">
        <v>189</v>
      </c>
      <c r="B203" s="15">
        <v>611</v>
      </c>
      <c r="C203" s="17">
        <f t="shared" si="0"/>
        <v>10371416.57</v>
      </c>
      <c r="D203" s="81">
        <f>D239+D246+D248+D250</f>
        <v>3368433.57</v>
      </c>
      <c r="E203" s="85"/>
      <c r="F203" s="81">
        <f>F239+F246+F248+F250</f>
        <v>3430921</v>
      </c>
      <c r="G203" s="85"/>
      <c r="H203" s="81">
        <f>H239+H246+H248+H250</f>
        <v>3572062</v>
      </c>
      <c r="I203" s="85"/>
      <c r="J203" s="18"/>
      <c r="K203" s="1"/>
      <c r="L203" s="1"/>
      <c r="M203" s="1"/>
      <c r="N203" s="1"/>
      <c r="O203" s="1"/>
      <c r="P203" s="1"/>
      <c r="Q203" s="1"/>
      <c r="R203" s="1"/>
    </row>
    <row r="204" spans="1:18" ht="52.5" customHeight="1">
      <c r="A204" s="36" t="s">
        <v>208</v>
      </c>
      <c r="B204" s="15">
        <v>611</v>
      </c>
      <c r="C204" s="17">
        <f>D204</f>
        <v>7800</v>
      </c>
      <c r="D204" s="234">
        <v>7800</v>
      </c>
      <c r="E204" s="235"/>
      <c r="F204" s="70">
        <v>0</v>
      </c>
      <c r="G204" s="71"/>
      <c r="H204" s="69">
        <v>0</v>
      </c>
      <c r="I204" s="52"/>
      <c r="J204" s="18"/>
      <c r="K204" s="1"/>
      <c r="L204" s="1"/>
      <c r="M204" s="1"/>
      <c r="N204" s="1"/>
      <c r="O204" s="1"/>
      <c r="P204" s="1"/>
      <c r="Q204" s="1"/>
      <c r="R204" s="1"/>
    </row>
    <row r="205" spans="1:18" ht="12.75">
      <c r="A205" s="62" t="s">
        <v>179</v>
      </c>
      <c r="B205" s="63" t="s">
        <v>56</v>
      </c>
      <c r="C205" s="66">
        <f t="shared" si="0"/>
        <v>1315170.16</v>
      </c>
      <c r="D205" s="89">
        <f>D206</f>
        <v>443073.18</v>
      </c>
      <c r="E205" s="90"/>
      <c r="F205" s="89">
        <f>F206</f>
        <v>436048.49</v>
      </c>
      <c r="G205" s="90"/>
      <c r="H205" s="89">
        <f>H206</f>
        <v>436048.49</v>
      </c>
      <c r="I205" s="90"/>
      <c r="J205" s="18"/>
      <c r="K205" s="1"/>
      <c r="L205" s="1"/>
      <c r="M205" s="1"/>
      <c r="N205" s="1"/>
      <c r="O205" s="1"/>
      <c r="P205" s="1"/>
      <c r="Q205" s="1"/>
      <c r="R205" s="1"/>
    </row>
    <row r="206" spans="1:18" ht="89.25">
      <c r="A206" s="36" t="s">
        <v>190</v>
      </c>
      <c r="B206" s="15" t="s">
        <v>56</v>
      </c>
      <c r="C206" s="17">
        <f t="shared" si="0"/>
        <v>1315170.16</v>
      </c>
      <c r="D206" s="81">
        <f>D255</f>
        <v>443073.18</v>
      </c>
      <c r="E206" s="82"/>
      <c r="F206" s="81">
        <f>F255</f>
        <v>436048.49</v>
      </c>
      <c r="G206" s="82"/>
      <c r="H206" s="81">
        <f>H255</f>
        <v>436048.49</v>
      </c>
      <c r="I206" s="82"/>
      <c r="J206" s="18"/>
      <c r="K206" s="1"/>
      <c r="L206" s="1"/>
      <c r="M206" s="1"/>
      <c r="N206" s="1"/>
      <c r="O206" s="1"/>
      <c r="P206" s="1"/>
      <c r="Q206" s="1"/>
      <c r="R206" s="1"/>
    </row>
    <row r="207" spans="1:18" ht="25.5">
      <c r="A207" s="39" t="s">
        <v>194</v>
      </c>
      <c r="B207" s="15" t="s">
        <v>56</v>
      </c>
      <c r="C207" s="17">
        <f t="shared" si="0"/>
        <v>0</v>
      </c>
      <c r="D207" s="81">
        <v>0</v>
      </c>
      <c r="E207" s="85"/>
      <c r="F207" s="74">
        <v>0</v>
      </c>
      <c r="G207" s="85"/>
      <c r="H207" s="17">
        <v>0</v>
      </c>
      <c r="I207" s="1"/>
      <c r="J207" s="18"/>
      <c r="K207" s="1"/>
      <c r="L207" s="1"/>
      <c r="M207" s="1"/>
      <c r="N207" s="1"/>
      <c r="O207" s="1"/>
      <c r="P207" s="1"/>
      <c r="Q207" s="1"/>
      <c r="R207" s="1"/>
    </row>
    <row r="208" spans="1:18" ht="12.75">
      <c r="A208" s="36" t="s">
        <v>181</v>
      </c>
      <c r="B208" s="15"/>
      <c r="C208" s="17"/>
      <c r="D208" s="53"/>
      <c r="E208" s="55"/>
      <c r="F208" s="74"/>
      <c r="G208" s="85"/>
      <c r="H208" s="17"/>
      <c r="I208" s="1"/>
      <c r="J208" s="18"/>
      <c r="K208" s="1"/>
      <c r="L208" s="1"/>
      <c r="M208" s="1"/>
      <c r="N208" s="1"/>
      <c r="O208" s="1"/>
      <c r="P208" s="1"/>
      <c r="Q208" s="1"/>
      <c r="R208" s="1"/>
    </row>
    <row r="209" spans="1:18" ht="25.5">
      <c r="A209" s="39" t="s">
        <v>195</v>
      </c>
      <c r="B209" s="15" t="s">
        <v>56</v>
      </c>
      <c r="C209" s="17">
        <f>D209+F209+H209</f>
        <v>0</v>
      </c>
      <c r="D209" s="53"/>
      <c r="E209" s="55">
        <v>0</v>
      </c>
      <c r="F209" s="74">
        <v>0</v>
      </c>
      <c r="G209" s="85"/>
      <c r="H209" s="17">
        <v>0</v>
      </c>
      <c r="I209" s="1"/>
      <c r="J209" s="18"/>
      <c r="K209" s="1"/>
      <c r="L209" s="1"/>
      <c r="M209" s="1"/>
      <c r="N209" s="1"/>
      <c r="O209" s="1"/>
      <c r="P209" s="1"/>
      <c r="Q209" s="1"/>
      <c r="R209" s="1"/>
    </row>
    <row r="210" spans="1:18" ht="12.75">
      <c r="A210" s="14" t="s">
        <v>181</v>
      </c>
      <c r="B210" s="15"/>
      <c r="C210" s="17"/>
      <c r="D210" s="53"/>
      <c r="E210" s="55"/>
      <c r="F210" s="74"/>
      <c r="G210" s="85"/>
      <c r="H210" s="17"/>
      <c r="I210" s="1"/>
      <c r="J210" s="18"/>
      <c r="K210" s="1"/>
      <c r="L210" s="1"/>
      <c r="M210" s="1"/>
      <c r="N210" s="1"/>
      <c r="O210" s="1"/>
      <c r="P210" s="1"/>
      <c r="Q210" s="1"/>
      <c r="R210" s="1"/>
    </row>
    <row r="211" spans="1:18" ht="25.5">
      <c r="A211" s="16" t="s">
        <v>196</v>
      </c>
      <c r="B211" s="15"/>
      <c r="C211" s="17">
        <f>D211+F211+H211</f>
        <v>0</v>
      </c>
      <c r="D211" s="53"/>
      <c r="E211" s="55"/>
      <c r="F211" s="74"/>
      <c r="G211" s="85"/>
      <c r="H211" s="17"/>
      <c r="I211" s="1"/>
      <c r="J211" s="18"/>
      <c r="K211" s="1"/>
      <c r="L211" s="1"/>
      <c r="M211" s="1"/>
      <c r="N211" s="1"/>
      <c r="O211" s="1"/>
      <c r="P211" s="1"/>
      <c r="Q211" s="1"/>
      <c r="R211" s="1"/>
    </row>
    <row r="212" spans="1:18" ht="15.75">
      <c r="A212" s="42" t="s">
        <v>17</v>
      </c>
      <c r="B212" s="255" t="s">
        <v>18</v>
      </c>
      <c r="C212" s="257">
        <f>D212+F212+H212</f>
        <v>18633528.4</v>
      </c>
      <c r="D212" s="259">
        <f>D216+D232+D254</f>
        <v>18633528.4</v>
      </c>
      <c r="E212" s="260"/>
      <c r="F212" s="259">
        <f>F218</f>
        <v>0</v>
      </c>
      <c r="G212" s="260"/>
      <c r="H212" s="83">
        <v>0</v>
      </c>
      <c r="I212" s="18"/>
      <c r="J212" s="18"/>
      <c r="K212" s="1"/>
      <c r="L212" s="1"/>
      <c r="M212" s="1"/>
      <c r="N212" s="1"/>
      <c r="O212" s="1"/>
      <c r="P212" s="1"/>
      <c r="Q212" s="1"/>
      <c r="R212" s="1"/>
    </row>
    <row r="213" spans="1:18" ht="12.75">
      <c r="A213" s="14" t="s">
        <v>10</v>
      </c>
      <c r="B213" s="256"/>
      <c r="C213" s="258"/>
      <c r="D213" s="261"/>
      <c r="E213" s="262"/>
      <c r="F213" s="261"/>
      <c r="G213" s="262"/>
      <c r="H213" s="84"/>
      <c r="I213" s="1"/>
      <c r="J213" s="18"/>
      <c r="K213" s="1"/>
      <c r="L213" s="1"/>
      <c r="M213" s="1"/>
      <c r="N213" s="1"/>
      <c r="O213" s="1"/>
      <c r="P213" s="1"/>
      <c r="Q213" s="1"/>
      <c r="R213" s="1"/>
    </row>
    <row r="214" spans="1:18" ht="25.5">
      <c r="A214" s="37" t="s">
        <v>175</v>
      </c>
      <c r="B214" s="21"/>
      <c r="C214" s="32"/>
      <c r="D214" s="139"/>
      <c r="E214" s="85"/>
      <c r="F214" s="139"/>
      <c r="G214" s="85"/>
      <c r="H214" s="32"/>
      <c r="I214" s="1"/>
      <c r="J214" s="18"/>
      <c r="K214" s="1"/>
      <c r="L214" s="1"/>
      <c r="M214" s="1"/>
      <c r="N214" s="1"/>
      <c r="O214" s="1"/>
      <c r="P214" s="1"/>
      <c r="Q214" s="1"/>
      <c r="R214" s="1"/>
    </row>
    <row r="215" spans="1:18" ht="11.25" customHeight="1">
      <c r="A215" s="37" t="s">
        <v>10</v>
      </c>
      <c r="B215" s="21"/>
      <c r="C215" s="32"/>
      <c r="D215" s="54"/>
      <c r="E215" s="52"/>
      <c r="F215" s="54"/>
      <c r="G215" s="52"/>
      <c r="H215" s="32"/>
      <c r="I215" s="1"/>
      <c r="J215" s="18"/>
      <c r="K215" s="1"/>
      <c r="L215" s="1"/>
      <c r="M215" s="1"/>
      <c r="N215" s="1"/>
      <c r="O215" s="1"/>
      <c r="P215" s="1"/>
      <c r="Q215" s="1"/>
      <c r="R215" s="1"/>
    </row>
    <row r="216" spans="1:18" ht="93" customHeight="1">
      <c r="A216" s="39" t="s">
        <v>191</v>
      </c>
      <c r="B216" s="21"/>
      <c r="C216" s="58">
        <f>D216+F216+H216</f>
        <v>42710189.65</v>
      </c>
      <c r="D216" s="78">
        <f>D217+D223+D228+D221</f>
        <v>14441739.649999999</v>
      </c>
      <c r="E216" s="91"/>
      <c r="F216" s="78">
        <f>F217+F223+F228+F221</f>
        <v>14234224.999999998</v>
      </c>
      <c r="G216" s="91"/>
      <c r="H216" s="78">
        <f>H217+H223+H228+H221</f>
        <v>14034224.999999998</v>
      </c>
      <c r="I216" s="9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25.5">
      <c r="A217" s="16" t="s">
        <v>19</v>
      </c>
      <c r="B217" s="15"/>
      <c r="C217" s="38">
        <f>D217+F217+H217</f>
        <v>40126397.89</v>
      </c>
      <c r="D217" s="72">
        <f>D219+D220</f>
        <v>13442132.629999999</v>
      </c>
      <c r="E217" s="85"/>
      <c r="F217" s="72">
        <f>F219+F220</f>
        <v>13442132.629999999</v>
      </c>
      <c r="G217" s="85"/>
      <c r="H217" s="72">
        <f>H219+H220</f>
        <v>13242132.629999999</v>
      </c>
      <c r="I217" s="85"/>
      <c r="J217" s="18"/>
      <c r="K217" s="1"/>
      <c r="L217" s="1"/>
      <c r="M217" s="1"/>
      <c r="N217" s="1"/>
      <c r="O217" s="1"/>
      <c r="P217" s="1"/>
      <c r="Q217" s="1"/>
      <c r="R217" s="1"/>
    </row>
    <row r="218" spans="1:18" ht="12.75">
      <c r="A218" s="14" t="s">
        <v>11</v>
      </c>
      <c r="B218" s="15"/>
      <c r="C218" s="38"/>
      <c r="D218" s="139"/>
      <c r="E218" s="85"/>
      <c r="F218" s="139"/>
      <c r="G218" s="85"/>
      <c r="H218" s="17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2.75">
      <c r="A219" s="14" t="s">
        <v>20</v>
      </c>
      <c r="B219" s="13" t="s">
        <v>21</v>
      </c>
      <c r="C219" s="43">
        <f aca="true" t="shared" si="1" ref="C219:C228">D219+F219+H219</f>
        <v>30772655.83</v>
      </c>
      <c r="D219" s="74">
        <v>10324218.61</v>
      </c>
      <c r="E219" s="85"/>
      <c r="F219" s="74">
        <v>10324218.61</v>
      </c>
      <c r="G219" s="75"/>
      <c r="H219" s="74">
        <v>10124218.61</v>
      </c>
      <c r="I219" s="75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5" customHeight="1">
      <c r="A220" s="14" t="s">
        <v>24</v>
      </c>
      <c r="B220" s="13" t="s">
        <v>25</v>
      </c>
      <c r="C220" s="43">
        <f>D220+F220+H220</f>
        <v>9353742.06</v>
      </c>
      <c r="D220" s="74">
        <v>3117914.02</v>
      </c>
      <c r="E220" s="85"/>
      <c r="F220" s="74">
        <v>3117914.02</v>
      </c>
      <c r="G220" s="77"/>
      <c r="H220" s="74">
        <v>3117914.02</v>
      </c>
      <c r="I220" s="77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25.5">
      <c r="A221" s="16" t="s">
        <v>188</v>
      </c>
      <c r="B221" s="13"/>
      <c r="C221" s="38">
        <f>D221+F221+H221</f>
        <v>38000</v>
      </c>
      <c r="D221" s="72">
        <f>D222</f>
        <v>14000</v>
      </c>
      <c r="E221" s="80"/>
      <c r="F221" s="72">
        <f>F222</f>
        <v>12000</v>
      </c>
      <c r="G221" s="80"/>
      <c r="H221" s="72">
        <f>H222</f>
        <v>12000</v>
      </c>
      <c r="I221" s="80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2.75">
      <c r="A222" s="14" t="s">
        <v>22</v>
      </c>
      <c r="B222" s="13" t="s">
        <v>23</v>
      </c>
      <c r="C222" s="43">
        <f>D222+F222+H222</f>
        <v>38000</v>
      </c>
      <c r="D222" s="74">
        <v>14000</v>
      </c>
      <c r="E222" s="85"/>
      <c r="F222" s="76">
        <v>12000</v>
      </c>
      <c r="G222" s="77"/>
      <c r="H222" s="76">
        <v>12000</v>
      </c>
      <c r="I222" s="77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2.75">
      <c r="A223" s="16" t="s">
        <v>203</v>
      </c>
      <c r="B223" s="13" t="s">
        <v>26</v>
      </c>
      <c r="C223" s="38">
        <f t="shared" si="1"/>
        <v>1047260.01</v>
      </c>
      <c r="D223" s="72">
        <f>D225+D226+D227</f>
        <v>349086.67</v>
      </c>
      <c r="E223" s="80"/>
      <c r="F223" s="72">
        <f>F225+F226+F227</f>
        <v>349086.67</v>
      </c>
      <c r="G223" s="80"/>
      <c r="H223" s="72">
        <f>H225+H226+H227</f>
        <v>349086.67</v>
      </c>
      <c r="I223" s="80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2.75">
      <c r="A224" s="14" t="s">
        <v>11</v>
      </c>
      <c r="B224" s="13"/>
      <c r="C224" s="43"/>
      <c r="D224" s="74"/>
      <c r="E224" s="85"/>
      <c r="F224" s="139"/>
      <c r="G224" s="85"/>
      <c r="H224" s="17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2.75">
      <c r="A225" s="14" t="s">
        <v>27</v>
      </c>
      <c r="B225" s="13" t="s">
        <v>28</v>
      </c>
      <c r="C225" s="43">
        <f t="shared" si="1"/>
        <v>0</v>
      </c>
      <c r="D225" s="74">
        <v>0</v>
      </c>
      <c r="E225" s="85"/>
      <c r="F225" s="76">
        <v>0</v>
      </c>
      <c r="G225" s="77"/>
      <c r="H225" s="76">
        <v>0</v>
      </c>
      <c r="I225" s="77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2.75">
      <c r="A226" s="14" t="s">
        <v>29</v>
      </c>
      <c r="B226" s="13" t="s">
        <v>30</v>
      </c>
      <c r="C226" s="43">
        <f t="shared" si="1"/>
        <v>26400</v>
      </c>
      <c r="D226" s="74">
        <v>8800</v>
      </c>
      <c r="E226" s="85"/>
      <c r="F226" s="76">
        <v>8800</v>
      </c>
      <c r="G226" s="77"/>
      <c r="H226" s="76">
        <v>8800</v>
      </c>
      <c r="I226" s="77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2.75">
      <c r="A227" s="14" t="s">
        <v>35</v>
      </c>
      <c r="B227" s="13" t="s">
        <v>36</v>
      </c>
      <c r="C227" s="43">
        <f t="shared" si="1"/>
        <v>1020860.01</v>
      </c>
      <c r="D227" s="74">
        <v>340286.67</v>
      </c>
      <c r="E227" s="85"/>
      <c r="F227" s="76">
        <v>340286.67</v>
      </c>
      <c r="G227" s="77"/>
      <c r="H227" s="76">
        <v>340286.67</v>
      </c>
      <c r="I227" s="77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4.25" customHeight="1">
      <c r="A228" s="16" t="s">
        <v>38</v>
      </c>
      <c r="B228" s="13">
        <v>300</v>
      </c>
      <c r="C228" s="38">
        <f t="shared" si="1"/>
        <v>1498531.75</v>
      </c>
      <c r="D228" s="72">
        <f>D230+D231</f>
        <v>636520.35</v>
      </c>
      <c r="E228" s="80"/>
      <c r="F228" s="72">
        <f>F230+F231</f>
        <v>431005.7</v>
      </c>
      <c r="G228" s="80"/>
      <c r="H228" s="72">
        <f>H230+H231</f>
        <v>431005.7</v>
      </c>
      <c r="I228" s="80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2.75">
      <c r="A229" s="14" t="s">
        <v>11</v>
      </c>
      <c r="B229" s="13"/>
      <c r="C229" s="19"/>
      <c r="D229" s="74"/>
      <c r="E229" s="85"/>
      <c r="F229" s="139"/>
      <c r="G229" s="85"/>
      <c r="H229" s="17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7.25" customHeight="1">
      <c r="A230" s="14" t="s">
        <v>39</v>
      </c>
      <c r="B230" s="13">
        <v>310</v>
      </c>
      <c r="C230" s="19">
        <f>D230+F230+H230</f>
        <v>0</v>
      </c>
      <c r="D230" s="74">
        <v>0</v>
      </c>
      <c r="E230" s="85"/>
      <c r="F230" s="74">
        <v>0</v>
      </c>
      <c r="G230" s="75"/>
      <c r="H230" s="17">
        <v>0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25.5">
      <c r="A231" s="14" t="s">
        <v>40</v>
      </c>
      <c r="B231" s="13">
        <v>340</v>
      </c>
      <c r="C231" s="19">
        <f>D231+F231+H231</f>
        <v>1498531.75</v>
      </c>
      <c r="D231" s="74">
        <v>636520.35</v>
      </c>
      <c r="E231" s="85"/>
      <c r="F231" s="76">
        <v>431005.7</v>
      </c>
      <c r="G231" s="77"/>
      <c r="H231" s="76">
        <v>431005.7</v>
      </c>
      <c r="I231" s="77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38.25" customHeight="1">
      <c r="A232" s="39" t="s">
        <v>192</v>
      </c>
      <c r="B232" s="15">
        <v>0</v>
      </c>
      <c r="C232" s="57">
        <f>D232+F232+H232</f>
        <v>13582356.57</v>
      </c>
      <c r="D232" s="78">
        <f>D233</f>
        <v>3748715.57</v>
      </c>
      <c r="E232" s="79"/>
      <c r="F232" s="78">
        <f>F233</f>
        <v>4808255</v>
      </c>
      <c r="G232" s="79"/>
      <c r="H232" s="78">
        <f>H233</f>
        <v>5025386</v>
      </c>
      <c r="I232" s="79"/>
      <c r="J232" s="18">
        <f>D233-3631313</f>
        <v>117402.56999999983</v>
      </c>
      <c r="K232" s="1"/>
      <c r="L232" s="1"/>
      <c r="M232" s="1"/>
      <c r="N232" s="1"/>
      <c r="O232" s="1"/>
      <c r="P232" s="1"/>
      <c r="Q232" s="1"/>
      <c r="R232" s="1"/>
    </row>
    <row r="233" spans="1:18" ht="54" customHeight="1">
      <c r="A233" s="36" t="s">
        <v>193</v>
      </c>
      <c r="B233" s="15">
        <v>611</v>
      </c>
      <c r="C233" s="19">
        <f>D233+F233+H233</f>
        <v>13582356.57</v>
      </c>
      <c r="D233" s="72">
        <f>D234+D237+D239+D246+D248+D250</f>
        <v>3748715.57</v>
      </c>
      <c r="E233" s="80"/>
      <c r="F233" s="72">
        <f>F234+F237+F239+F246+F248+F250</f>
        <v>4808255</v>
      </c>
      <c r="G233" s="80"/>
      <c r="H233" s="72">
        <f>H234+H237+H239+H246+H248+H250</f>
        <v>5025386</v>
      </c>
      <c r="I233" s="80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26.25" customHeight="1">
      <c r="A234" s="16" t="s">
        <v>19</v>
      </c>
      <c r="B234" s="15">
        <v>210</v>
      </c>
      <c r="C234" s="19"/>
      <c r="D234" s="72">
        <f>D235+D236</f>
        <v>378882</v>
      </c>
      <c r="E234" s="80"/>
      <c r="F234" s="72">
        <f>F235+F236</f>
        <v>1375334</v>
      </c>
      <c r="G234" s="80"/>
      <c r="H234" s="72">
        <f>H235+H236</f>
        <v>1451324</v>
      </c>
      <c r="I234" s="80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2.75">
      <c r="A235" s="14" t="s">
        <v>20</v>
      </c>
      <c r="B235" s="13">
        <v>211</v>
      </c>
      <c r="C235" s="19">
        <f>D235+F235+H235</f>
        <v>2462012</v>
      </c>
      <c r="D235" s="74">
        <v>291000</v>
      </c>
      <c r="E235" s="88"/>
      <c r="F235" s="74">
        <v>1056324</v>
      </c>
      <c r="G235" s="75"/>
      <c r="H235" s="74">
        <v>1114688</v>
      </c>
      <c r="I235" s="75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2.75" customHeight="1">
      <c r="A236" s="14" t="s">
        <v>24</v>
      </c>
      <c r="B236" s="13">
        <v>213</v>
      </c>
      <c r="C236" s="19">
        <f>D236+F236+H236</f>
        <v>743528</v>
      </c>
      <c r="D236" s="74">
        <v>87882</v>
      </c>
      <c r="E236" s="85"/>
      <c r="F236" s="74">
        <v>319010</v>
      </c>
      <c r="G236" s="75"/>
      <c r="H236" s="74">
        <v>336636</v>
      </c>
      <c r="I236" s="75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25.5">
      <c r="A237" s="16" t="s">
        <v>188</v>
      </c>
      <c r="B237" s="13"/>
      <c r="C237" s="17"/>
      <c r="D237" s="72">
        <f>D238</f>
        <v>1400</v>
      </c>
      <c r="E237" s="80"/>
      <c r="F237" s="72">
        <f>F238</f>
        <v>2000</v>
      </c>
      <c r="G237" s="80"/>
      <c r="H237" s="72">
        <f>H238</f>
        <v>2000</v>
      </c>
      <c r="I237" s="80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2.75">
      <c r="A238" s="14" t="s">
        <v>22</v>
      </c>
      <c r="B238" s="13">
        <v>212</v>
      </c>
      <c r="C238" s="19">
        <f>D238+F238+H238</f>
        <v>5400</v>
      </c>
      <c r="D238" s="74">
        <v>1400</v>
      </c>
      <c r="E238" s="88"/>
      <c r="F238" s="74">
        <v>2000</v>
      </c>
      <c r="G238" s="75"/>
      <c r="H238" s="74">
        <v>2000</v>
      </c>
      <c r="I238" s="75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2.75">
      <c r="A239" s="16" t="s">
        <v>203</v>
      </c>
      <c r="B239" s="13" t="s">
        <v>26</v>
      </c>
      <c r="C239" s="19"/>
      <c r="D239" s="72">
        <f>D241+D242+D243+D244+D245</f>
        <v>2604554.57</v>
      </c>
      <c r="E239" s="85"/>
      <c r="F239" s="72">
        <f>F241+F242+F243+F244+F245</f>
        <v>2674093</v>
      </c>
      <c r="G239" s="85"/>
      <c r="H239" s="72">
        <f>H241+H242+H243+H244+H245</f>
        <v>2784267</v>
      </c>
      <c r="I239" s="85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2.75">
      <c r="A240" s="14" t="s">
        <v>11</v>
      </c>
      <c r="B240" s="13"/>
      <c r="C240" s="19"/>
      <c r="D240" s="74"/>
      <c r="E240" s="85"/>
      <c r="F240" s="74"/>
      <c r="G240" s="75"/>
      <c r="H240" s="17"/>
      <c r="I240" s="18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2.75">
      <c r="A241" s="14" t="s">
        <v>27</v>
      </c>
      <c r="B241" s="13" t="s">
        <v>28</v>
      </c>
      <c r="C241" s="19">
        <f>D241+F241+H241</f>
        <v>38193</v>
      </c>
      <c r="D241" s="74">
        <v>12000</v>
      </c>
      <c r="E241" s="85"/>
      <c r="F241" s="74">
        <v>12473</v>
      </c>
      <c r="G241" s="75"/>
      <c r="H241" s="74">
        <v>13720</v>
      </c>
      <c r="I241" s="75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4.25" customHeight="1">
      <c r="A242" s="14" t="s">
        <v>29</v>
      </c>
      <c r="B242" s="13" t="s">
        <v>30</v>
      </c>
      <c r="C242" s="19">
        <f>D242+F242+H242</f>
        <v>15000</v>
      </c>
      <c r="D242" s="74">
        <v>5000</v>
      </c>
      <c r="E242" s="85"/>
      <c r="F242" s="74">
        <v>5000</v>
      </c>
      <c r="G242" s="75"/>
      <c r="H242" s="74">
        <v>5000</v>
      </c>
      <c r="I242" s="75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2.75">
      <c r="A243" s="14" t="s">
        <v>31</v>
      </c>
      <c r="B243" s="13" t="s">
        <v>32</v>
      </c>
      <c r="C243" s="19">
        <f>D243+F243+H243</f>
        <v>6802824.57</v>
      </c>
      <c r="D243" s="74">
        <f>2077571+127602.57</f>
        <v>2205173.57</v>
      </c>
      <c r="E243" s="85"/>
      <c r="F243" s="74">
        <v>2251478</v>
      </c>
      <c r="G243" s="75"/>
      <c r="H243" s="74">
        <v>2346173</v>
      </c>
      <c r="I243" s="75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4.25" customHeight="1">
      <c r="A244" s="14" t="s">
        <v>33</v>
      </c>
      <c r="B244" s="13" t="s">
        <v>34</v>
      </c>
      <c r="C244" s="19">
        <f>D244+F244+H244</f>
        <v>709849</v>
      </c>
      <c r="D244" s="74">
        <v>225666</v>
      </c>
      <c r="E244" s="85"/>
      <c r="F244" s="74">
        <v>239027</v>
      </c>
      <c r="G244" s="75"/>
      <c r="H244" s="74">
        <v>245156</v>
      </c>
      <c r="I244" s="75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2.75">
      <c r="A245" s="14" t="s">
        <v>35</v>
      </c>
      <c r="B245" s="13" t="s">
        <v>36</v>
      </c>
      <c r="C245" s="19">
        <f>D245+F245+H245</f>
        <v>497048</v>
      </c>
      <c r="D245" s="74">
        <v>156715</v>
      </c>
      <c r="E245" s="85"/>
      <c r="F245" s="74">
        <v>166115</v>
      </c>
      <c r="G245" s="75"/>
      <c r="H245" s="74">
        <v>174218</v>
      </c>
      <c r="I245" s="75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25.5">
      <c r="A246" s="39" t="s">
        <v>204</v>
      </c>
      <c r="B246" s="13"/>
      <c r="C246" s="19"/>
      <c r="D246" s="72">
        <f>D247</f>
        <v>60079</v>
      </c>
      <c r="E246" s="80"/>
      <c r="F246" s="72">
        <f>F247</f>
        <v>60053</v>
      </c>
      <c r="G246" s="80"/>
      <c r="H246" s="72">
        <f>H247</f>
        <v>60053</v>
      </c>
      <c r="I246" s="80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3.5" customHeight="1">
      <c r="A247" s="36" t="s">
        <v>37</v>
      </c>
      <c r="B247" s="13">
        <v>290</v>
      </c>
      <c r="C247" s="19">
        <f>D247+F247+H247</f>
        <v>180185</v>
      </c>
      <c r="D247" s="74">
        <v>60079</v>
      </c>
      <c r="E247" s="88"/>
      <c r="F247" s="74">
        <v>60053</v>
      </c>
      <c r="G247" s="88"/>
      <c r="H247" s="51">
        <v>60053</v>
      </c>
      <c r="I247" s="56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25.5">
      <c r="A248" s="39" t="s">
        <v>205</v>
      </c>
      <c r="B248" s="13"/>
      <c r="C248" s="19"/>
      <c r="D248" s="72">
        <f>D249</f>
        <v>0</v>
      </c>
      <c r="E248" s="85"/>
      <c r="F248" s="72">
        <f>F249</f>
        <v>0</v>
      </c>
      <c r="G248" s="85"/>
      <c r="H248" s="72">
        <f>H249</f>
        <v>0</v>
      </c>
      <c r="I248" s="85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2.75">
      <c r="A249" s="36" t="s">
        <v>37</v>
      </c>
      <c r="B249" s="13">
        <v>290</v>
      </c>
      <c r="C249" s="19">
        <f>D249+F249+H249</f>
        <v>0</v>
      </c>
      <c r="D249" s="74">
        <v>0</v>
      </c>
      <c r="E249" s="88"/>
      <c r="F249" s="74">
        <v>0</v>
      </c>
      <c r="G249" s="88"/>
      <c r="H249" s="51">
        <v>0</v>
      </c>
      <c r="I249" s="56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25.5">
      <c r="A250" s="16" t="s">
        <v>38</v>
      </c>
      <c r="B250" s="13">
        <v>300</v>
      </c>
      <c r="C250" s="19">
        <f>D250+F250+H250</f>
        <v>2128317</v>
      </c>
      <c r="D250" s="72">
        <f>D252+D253</f>
        <v>703800</v>
      </c>
      <c r="E250" s="80"/>
      <c r="F250" s="72">
        <f>F252+F253</f>
        <v>696775</v>
      </c>
      <c r="G250" s="73"/>
      <c r="H250" s="72">
        <f>H252+H253</f>
        <v>727742</v>
      </c>
      <c r="I250" s="73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2.75">
      <c r="A251" s="14" t="s">
        <v>11</v>
      </c>
      <c r="B251" s="13"/>
      <c r="C251" s="19"/>
      <c r="D251" s="74"/>
      <c r="E251" s="85"/>
      <c r="F251" s="74"/>
      <c r="G251" s="75"/>
      <c r="H251" s="17"/>
      <c r="I251" s="18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5.75" customHeight="1">
      <c r="A252" s="14" t="s">
        <v>39</v>
      </c>
      <c r="B252" s="13">
        <v>310</v>
      </c>
      <c r="C252" s="19">
        <f>D252+F252+H252</f>
        <v>0</v>
      </c>
      <c r="D252" s="74">
        <v>0</v>
      </c>
      <c r="E252" s="85"/>
      <c r="F252" s="74">
        <v>0</v>
      </c>
      <c r="G252" s="75"/>
      <c r="H252" s="74">
        <v>0</v>
      </c>
      <c r="I252" s="75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4.25" customHeight="1">
      <c r="A253" s="14" t="s">
        <v>40</v>
      </c>
      <c r="B253" s="13">
        <v>340</v>
      </c>
      <c r="C253" s="19">
        <f>D253+F253+H253</f>
        <v>2128317</v>
      </c>
      <c r="D253" s="74">
        <f>696000+7800</f>
        <v>703800</v>
      </c>
      <c r="E253" s="85"/>
      <c r="F253" s="74">
        <v>696775</v>
      </c>
      <c r="G253" s="75"/>
      <c r="H253" s="74">
        <v>727742</v>
      </c>
      <c r="I253" s="75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4.25" customHeight="1">
      <c r="A254" s="67" t="s">
        <v>179</v>
      </c>
      <c r="B254" s="13"/>
      <c r="C254" s="19"/>
      <c r="D254" s="78">
        <f>D255</f>
        <v>443073.18</v>
      </c>
      <c r="E254" s="79"/>
      <c r="F254" s="78">
        <f>F255</f>
        <v>436048.49</v>
      </c>
      <c r="G254" s="91"/>
      <c r="H254" s="78">
        <f>H255</f>
        <v>436048.49</v>
      </c>
      <c r="I254" s="9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91.5" customHeight="1">
      <c r="A255" s="16" t="s">
        <v>180</v>
      </c>
      <c r="B255" s="13" t="s">
        <v>56</v>
      </c>
      <c r="C255" s="19">
        <f>D255+F255+H255</f>
        <v>1315170.16</v>
      </c>
      <c r="D255" s="72">
        <f>D257+D258</f>
        <v>443073.18</v>
      </c>
      <c r="E255" s="80"/>
      <c r="F255" s="72">
        <f>F257+F258</f>
        <v>436048.49</v>
      </c>
      <c r="G255" s="73"/>
      <c r="H255" s="72">
        <f>H257+H258</f>
        <v>436048.49</v>
      </c>
      <c r="I255" s="73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4.25" customHeight="1">
      <c r="A256" s="14" t="s">
        <v>10</v>
      </c>
      <c r="B256" s="13"/>
      <c r="C256" s="19"/>
      <c r="D256" s="74"/>
      <c r="E256" s="85"/>
      <c r="F256" s="74"/>
      <c r="G256" s="75"/>
      <c r="H256" s="17"/>
      <c r="I256" s="18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4.25" customHeight="1">
      <c r="A257" s="14" t="s">
        <v>20</v>
      </c>
      <c r="B257" s="13">
        <v>211</v>
      </c>
      <c r="C257" s="19">
        <f>D257+F257+H257</f>
        <v>1010115.3199999998</v>
      </c>
      <c r="D257" s="74">
        <v>340301.98</v>
      </c>
      <c r="E257" s="85"/>
      <c r="F257" s="74">
        <v>334906.67</v>
      </c>
      <c r="G257" s="75"/>
      <c r="H257" s="74">
        <v>334906.67</v>
      </c>
      <c r="I257" s="75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4.25" customHeight="1">
      <c r="A258" s="14" t="s">
        <v>24</v>
      </c>
      <c r="B258" s="13">
        <v>213</v>
      </c>
      <c r="C258" s="19">
        <f>D258+F258+H258</f>
        <v>305054.84</v>
      </c>
      <c r="D258" s="74">
        <v>102771.2</v>
      </c>
      <c r="E258" s="85"/>
      <c r="F258" s="74">
        <v>101141.82</v>
      </c>
      <c r="G258" s="75"/>
      <c r="H258" s="74">
        <v>101141.82</v>
      </c>
      <c r="I258" s="75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4.25" customHeight="1">
      <c r="A259" s="59"/>
      <c r="B259" s="11"/>
      <c r="C259" s="60"/>
      <c r="D259" s="60"/>
      <c r="E259" s="61"/>
      <c r="F259" s="60"/>
      <c r="G259" s="60"/>
      <c r="H259" s="60"/>
      <c r="I259" s="60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2.75">
      <c r="A260" s="44" t="s">
        <v>41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27" customHeight="1">
      <c r="A263" s="149" t="s">
        <v>42</v>
      </c>
      <c r="B263" s="150"/>
      <c r="C263" s="150"/>
      <c r="D263" s="150"/>
      <c r="E263" s="151"/>
      <c r="F263" s="152">
        <f>+F266+F267</f>
        <v>174068</v>
      </c>
      <c r="G263" s="153"/>
      <c r="H263" s="154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3.5" customHeight="1">
      <c r="A264" s="240" t="s">
        <v>181</v>
      </c>
      <c r="B264" s="241"/>
      <c r="C264" s="241"/>
      <c r="D264" s="241"/>
      <c r="E264" s="242"/>
      <c r="F264" s="248"/>
      <c r="G264" s="249"/>
      <c r="H264" s="250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26.25" customHeight="1">
      <c r="A265" s="240" t="s">
        <v>201</v>
      </c>
      <c r="B265" s="241"/>
      <c r="C265" s="241"/>
      <c r="D265" s="241"/>
      <c r="E265" s="242"/>
      <c r="F265" s="152">
        <v>308016</v>
      </c>
      <c r="G265" s="253"/>
      <c r="H265" s="254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25.5" customHeight="1">
      <c r="A266" s="76" t="s">
        <v>182</v>
      </c>
      <c r="B266" s="243"/>
      <c r="C266" s="243"/>
      <c r="D266" s="243"/>
      <c r="E266" s="93"/>
      <c r="F266" s="245">
        <v>134468</v>
      </c>
      <c r="G266" s="246"/>
      <c r="H266" s="247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39.75" customHeight="1">
      <c r="A267" s="76" t="s">
        <v>183</v>
      </c>
      <c r="B267" s="244"/>
      <c r="C267" s="244"/>
      <c r="D267" s="243"/>
      <c r="E267" s="99"/>
      <c r="F267" s="251">
        <v>39600</v>
      </c>
      <c r="G267" s="252"/>
      <c r="H267" s="247"/>
      <c r="I267" s="1"/>
      <c r="J267" s="50"/>
      <c r="K267" s="1"/>
      <c r="L267" s="1"/>
      <c r="M267" s="1"/>
      <c r="N267" s="1"/>
      <c r="O267" s="1"/>
      <c r="P267" s="1"/>
      <c r="Q267" s="1"/>
      <c r="R267" s="1"/>
    </row>
    <row r="268" spans="1:18" ht="39.75" customHeight="1">
      <c r="A268" s="1" t="s">
        <v>45</v>
      </c>
      <c r="B268" s="47"/>
      <c r="C268" s="47"/>
      <c r="D268" s="40"/>
      <c r="E268" s="47"/>
      <c r="F268" s="49"/>
      <c r="G268" s="48"/>
      <c r="H268" s="4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2.75">
      <c r="A269" s="1" t="s">
        <v>49</v>
      </c>
      <c r="B269" s="4"/>
      <c r="C269" s="4"/>
      <c r="D269" s="1"/>
      <c r="E269" s="155" t="s">
        <v>202</v>
      </c>
      <c r="F269" s="155"/>
      <c r="G269" s="155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2.75">
      <c r="A270" s="1"/>
      <c r="B270" s="136" t="s">
        <v>1</v>
      </c>
      <c r="C270" s="136"/>
      <c r="D270" s="1"/>
      <c r="E270" s="136" t="s">
        <v>2</v>
      </c>
      <c r="F270" s="136"/>
      <c r="G270" s="136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2.75">
      <c r="A271" s="1" t="s">
        <v>46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2.75">
      <c r="A272" s="1" t="s">
        <v>48</v>
      </c>
      <c r="B272" s="1"/>
      <c r="C272" s="1"/>
      <c r="D272" s="1"/>
      <c r="E272" s="155" t="s">
        <v>57</v>
      </c>
      <c r="F272" s="155"/>
      <c r="G272" s="155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2.75">
      <c r="A273" s="1" t="s">
        <v>43</v>
      </c>
      <c r="B273" s="136" t="s">
        <v>1</v>
      </c>
      <c r="C273" s="136"/>
      <c r="D273" s="1"/>
      <c r="E273" s="136" t="s">
        <v>2</v>
      </c>
      <c r="F273" s="136"/>
      <c r="G273" s="136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2.75">
      <c r="A275" s="1" t="s">
        <v>47</v>
      </c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2.75">
      <c r="A276" s="1" t="s">
        <v>55</v>
      </c>
      <c r="B276" s="1"/>
      <c r="C276" s="1"/>
      <c r="D276" s="1"/>
      <c r="E276" s="155" t="s">
        <v>209</v>
      </c>
      <c r="F276" s="155"/>
      <c r="G276" s="155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2:18" ht="12.75">
      <c r="B277" s="136" t="s">
        <v>1</v>
      </c>
      <c r="C277" s="136"/>
      <c r="D277" s="1"/>
      <c r="E277" s="136" t="s">
        <v>2</v>
      </c>
      <c r="F277" s="136"/>
      <c r="G277" s="136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2:18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8" ht="12.75">
      <c r="A318" s="1"/>
      <c r="B318" s="1"/>
      <c r="C318" s="1"/>
      <c r="D318" s="1"/>
      <c r="E318" s="1"/>
      <c r="F318" s="1"/>
      <c r="G318" s="1"/>
      <c r="H318" s="1"/>
    </row>
    <row r="319" spans="1:8" ht="12.75">
      <c r="A319" s="1"/>
      <c r="B319" s="1"/>
      <c r="C319" s="1"/>
      <c r="D319" s="1"/>
      <c r="E319" s="1"/>
      <c r="F319" s="1"/>
      <c r="G319" s="1"/>
      <c r="H319" s="1"/>
    </row>
    <row r="320" spans="1:8" ht="12.75">
      <c r="A320" s="1"/>
      <c r="B320" s="1"/>
      <c r="C320" s="1"/>
      <c r="D320" s="1"/>
      <c r="E320" s="1"/>
      <c r="F320" s="1"/>
      <c r="G320" s="1"/>
      <c r="H320" s="1"/>
    </row>
    <row r="321" spans="1:8" ht="12.75">
      <c r="A321" s="1"/>
      <c r="B321" s="1"/>
      <c r="C321" s="1"/>
      <c r="D321" s="1"/>
      <c r="E321" s="1"/>
      <c r="F321" s="1"/>
      <c r="G321" s="1"/>
      <c r="H321" s="1"/>
    </row>
    <row r="322" spans="1:8" ht="12.75">
      <c r="A322" s="1"/>
      <c r="B322" s="1"/>
      <c r="C322" s="1"/>
      <c r="D322" s="1"/>
      <c r="E322" s="1"/>
      <c r="F322" s="1"/>
      <c r="G322" s="1"/>
      <c r="H322" s="1"/>
    </row>
    <row r="323" spans="1:8" ht="12.75">
      <c r="A323" s="1"/>
      <c r="B323" s="1"/>
      <c r="C323" s="1"/>
      <c r="D323" s="1"/>
      <c r="E323" s="1"/>
      <c r="F323" s="1"/>
      <c r="G323" s="1"/>
      <c r="H323" s="1"/>
    </row>
    <row r="324" spans="1:8" ht="12.75">
      <c r="A324" s="1"/>
      <c r="B324" s="1"/>
      <c r="C324" s="1"/>
      <c r="D324" s="1"/>
      <c r="E324" s="1"/>
      <c r="F324" s="1"/>
      <c r="G324" s="1"/>
      <c r="H324" s="1"/>
    </row>
    <row r="325" spans="1:8" ht="12.75">
      <c r="A325" s="1"/>
      <c r="B325" s="1"/>
      <c r="C325" s="1"/>
      <c r="D325" s="1"/>
      <c r="E325" s="1"/>
      <c r="F325" s="1"/>
      <c r="G325" s="1"/>
      <c r="H325" s="1"/>
    </row>
    <row r="326" spans="1:8" ht="12.75">
      <c r="A326" s="1"/>
      <c r="B326" s="1"/>
      <c r="C326" s="1"/>
      <c r="D326" s="1"/>
      <c r="E326" s="1"/>
      <c r="F326" s="1"/>
      <c r="G326" s="1"/>
      <c r="H326" s="1"/>
    </row>
    <row r="327" spans="1:8" ht="12.75">
      <c r="A327" s="1"/>
      <c r="B327" s="1"/>
      <c r="C327" s="1"/>
      <c r="D327" s="1"/>
      <c r="E327" s="1"/>
      <c r="F327" s="1"/>
      <c r="G327" s="1"/>
      <c r="H327" s="1"/>
    </row>
    <row r="328" spans="1:8" ht="12.75">
      <c r="A328" s="1"/>
      <c r="B328" s="1"/>
      <c r="C328" s="1"/>
      <c r="D328" s="1"/>
      <c r="E328" s="1"/>
      <c r="F328" s="1"/>
      <c r="G328" s="1"/>
      <c r="H328" s="1"/>
    </row>
    <row r="329" spans="1:8" ht="12.75">
      <c r="A329" s="1"/>
      <c r="B329" s="1"/>
      <c r="C329" s="1"/>
      <c r="D329" s="1"/>
      <c r="E329" s="1"/>
      <c r="F329" s="1"/>
      <c r="G329" s="1"/>
      <c r="H329" s="1"/>
    </row>
    <row r="330" spans="1:8" ht="12.75">
      <c r="A330" s="1"/>
      <c r="B330" s="1"/>
      <c r="C330" s="1"/>
      <c r="D330" s="1"/>
      <c r="E330" s="1"/>
      <c r="F330" s="1"/>
      <c r="G330" s="1"/>
      <c r="H330" s="1"/>
    </row>
    <row r="331" spans="1:8" ht="12.75">
      <c r="A331" s="1"/>
      <c r="B331" s="1"/>
      <c r="C331" s="1"/>
      <c r="D331" s="1"/>
      <c r="E331" s="1"/>
      <c r="F331" s="1"/>
      <c r="G331" s="1"/>
      <c r="H331" s="1"/>
    </row>
    <row r="332" spans="1:8" ht="12.75">
      <c r="A332" s="1"/>
      <c r="B332" s="1"/>
      <c r="C332" s="1"/>
      <c r="D332" s="1"/>
      <c r="E332" s="1"/>
      <c r="F332" s="1"/>
      <c r="G332" s="1"/>
      <c r="H332" s="1"/>
    </row>
    <row r="333" spans="1:8" ht="12.75">
      <c r="A333" s="1"/>
      <c r="B333" s="1"/>
      <c r="C333" s="1"/>
      <c r="D333" s="1"/>
      <c r="E333" s="1"/>
      <c r="F333" s="1"/>
      <c r="G333" s="1"/>
      <c r="H333" s="1"/>
    </row>
    <row r="334" spans="1:8" ht="12.75">
      <c r="A334" s="1"/>
      <c r="B334" s="1"/>
      <c r="C334" s="1"/>
      <c r="D334" s="1"/>
      <c r="E334" s="1"/>
      <c r="F334" s="1"/>
      <c r="G334" s="1"/>
      <c r="H334" s="1"/>
    </row>
    <row r="335" spans="1:8" ht="12.75">
      <c r="A335" s="1"/>
      <c r="B335" s="1"/>
      <c r="C335" s="1"/>
      <c r="D335" s="1"/>
      <c r="E335" s="1"/>
      <c r="F335" s="1"/>
      <c r="G335" s="1"/>
      <c r="H335" s="1"/>
    </row>
    <row r="336" spans="1:8" ht="12.75">
      <c r="A336" s="1"/>
      <c r="B336" s="1"/>
      <c r="C336" s="1"/>
      <c r="D336" s="1"/>
      <c r="E336" s="1"/>
      <c r="F336" s="1"/>
      <c r="G336" s="1"/>
      <c r="H336" s="1"/>
    </row>
    <row r="337" spans="1:8" ht="12.75">
      <c r="A337" s="1"/>
      <c r="B337" s="1"/>
      <c r="C337" s="1"/>
      <c r="D337" s="1"/>
      <c r="E337" s="1"/>
      <c r="F337" s="1"/>
      <c r="G337" s="1"/>
      <c r="H337" s="1"/>
    </row>
    <row r="338" spans="1:8" ht="12.75">
      <c r="A338" s="1"/>
      <c r="B338" s="1"/>
      <c r="C338" s="1"/>
      <c r="D338" s="1"/>
      <c r="E338" s="1"/>
      <c r="F338" s="1"/>
      <c r="G338" s="1"/>
      <c r="H338" s="1"/>
    </row>
    <row r="339" spans="1:8" ht="12.75">
      <c r="A339" s="1"/>
      <c r="B339" s="1"/>
      <c r="C339" s="1"/>
      <c r="D339" s="1"/>
      <c r="E339" s="1"/>
      <c r="F339" s="1"/>
      <c r="G339" s="1"/>
      <c r="H339" s="1"/>
    </row>
    <row r="340" spans="1:8" ht="12.75">
      <c r="A340" s="1"/>
      <c r="B340" s="1"/>
      <c r="C340" s="1"/>
      <c r="D340" s="1"/>
      <c r="E340" s="1"/>
      <c r="F340" s="1"/>
      <c r="G340" s="1"/>
      <c r="H340" s="1"/>
    </row>
    <row r="341" spans="1:8" ht="12.75">
      <c r="A341" s="1"/>
      <c r="B341" s="1"/>
      <c r="C341" s="1"/>
      <c r="D341" s="1"/>
      <c r="E341" s="1"/>
      <c r="F341" s="1"/>
      <c r="G341" s="1"/>
      <c r="H341" s="1"/>
    </row>
    <row r="342" spans="1:8" ht="12.75">
      <c r="A342" s="1"/>
      <c r="B342" s="1"/>
      <c r="C342" s="1"/>
      <c r="D342" s="1"/>
      <c r="E342" s="1"/>
      <c r="F342" s="1"/>
      <c r="G342" s="1"/>
      <c r="H342" s="1"/>
    </row>
    <row r="343" spans="1:8" ht="12.75">
      <c r="A343" s="1"/>
      <c r="B343" s="1"/>
      <c r="C343" s="1"/>
      <c r="D343" s="1"/>
      <c r="E343" s="1"/>
      <c r="F343" s="1"/>
      <c r="G343" s="1"/>
      <c r="H343" s="1"/>
    </row>
    <row r="344" spans="1:8" ht="12.75">
      <c r="A344" s="1"/>
      <c r="B344" s="1"/>
      <c r="C344" s="1"/>
      <c r="D344" s="1"/>
      <c r="E344" s="1"/>
      <c r="F344" s="1"/>
      <c r="G344" s="1"/>
      <c r="H344" s="1"/>
    </row>
    <row r="345" spans="1:8" ht="12.75">
      <c r="A345" s="1"/>
      <c r="B345" s="1"/>
      <c r="C345" s="1"/>
      <c r="D345" s="1"/>
      <c r="E345" s="1"/>
      <c r="F345" s="1"/>
      <c r="G345" s="1"/>
      <c r="H345" s="1"/>
    </row>
    <row r="346" spans="1:8" ht="12.75">
      <c r="A346" s="1"/>
      <c r="B346" s="1"/>
      <c r="C346" s="1"/>
      <c r="D346" s="1"/>
      <c r="E346" s="1"/>
      <c r="F346" s="1"/>
      <c r="G346" s="1"/>
      <c r="H346" s="1"/>
    </row>
    <row r="347" spans="1:8" ht="12.75">
      <c r="A347" s="1"/>
      <c r="B347" s="1"/>
      <c r="C347" s="1"/>
      <c r="D347" s="1"/>
      <c r="E347" s="1"/>
      <c r="F347" s="1"/>
      <c r="G347" s="1"/>
      <c r="H347" s="1"/>
    </row>
    <row r="348" spans="1:8" ht="12.75">
      <c r="A348" s="1"/>
      <c r="B348" s="1"/>
      <c r="C348" s="1"/>
      <c r="D348" s="1"/>
      <c r="E348" s="1"/>
      <c r="F348" s="1"/>
      <c r="G348" s="1"/>
      <c r="H348" s="1"/>
    </row>
    <row r="349" spans="1:8" ht="12.75">
      <c r="A349" s="1"/>
      <c r="B349" s="1"/>
      <c r="C349" s="1"/>
      <c r="D349" s="1"/>
      <c r="E349" s="1"/>
      <c r="F349" s="1"/>
      <c r="G349" s="1"/>
      <c r="H349" s="1"/>
    </row>
    <row r="350" spans="1:8" ht="12.75">
      <c r="A350" s="1"/>
      <c r="B350" s="1"/>
      <c r="C350" s="1"/>
      <c r="D350" s="1"/>
      <c r="E350" s="1"/>
      <c r="F350" s="1"/>
      <c r="G350" s="1"/>
      <c r="H350" s="1"/>
    </row>
    <row r="351" spans="1:8" ht="12.75">
      <c r="A351" s="1"/>
      <c r="B351" s="1"/>
      <c r="C351" s="1"/>
      <c r="D351" s="1"/>
      <c r="E351" s="1"/>
      <c r="F351" s="1"/>
      <c r="G351" s="1"/>
      <c r="H351" s="1"/>
    </row>
    <row r="352" spans="1:8" ht="12.75">
      <c r="A352" s="1"/>
      <c r="B352" s="1"/>
      <c r="C352" s="1"/>
      <c r="D352" s="1"/>
      <c r="E352" s="1"/>
      <c r="F352" s="1"/>
      <c r="G352" s="1"/>
      <c r="H352" s="1"/>
    </row>
    <row r="353" spans="1:8" ht="12.75">
      <c r="A353" s="1"/>
      <c r="B353" s="1"/>
      <c r="C353" s="1"/>
      <c r="D353" s="1"/>
      <c r="E353" s="1"/>
      <c r="F353" s="1"/>
      <c r="G353" s="1"/>
      <c r="H353" s="1"/>
    </row>
    <row r="354" spans="1:8" ht="12.75">
      <c r="A354" s="1"/>
      <c r="B354" s="1"/>
      <c r="C354" s="1"/>
      <c r="D354" s="1"/>
      <c r="E354" s="1"/>
      <c r="F354" s="1"/>
      <c r="G354" s="1"/>
      <c r="H354" s="1"/>
    </row>
    <row r="355" spans="1:8" ht="12.75">
      <c r="A355" s="1"/>
      <c r="B355" s="1"/>
      <c r="C355" s="1"/>
      <c r="D355" s="1"/>
      <c r="E355" s="1"/>
      <c r="F355" s="1"/>
      <c r="G355" s="1"/>
      <c r="H355" s="1"/>
    </row>
    <row r="356" spans="1:8" ht="12.75">
      <c r="A356" s="1"/>
      <c r="B356" s="1"/>
      <c r="C356" s="1"/>
      <c r="D356" s="1"/>
      <c r="E356" s="1"/>
      <c r="F356" s="1"/>
      <c r="G356" s="1"/>
      <c r="H356" s="1"/>
    </row>
    <row r="357" spans="1:8" ht="12.75">
      <c r="A357" s="1"/>
      <c r="B357" s="1"/>
      <c r="C357" s="1"/>
      <c r="D357" s="1"/>
      <c r="E357" s="1"/>
      <c r="F357" s="1"/>
      <c r="G357" s="1"/>
      <c r="H357" s="1"/>
    </row>
    <row r="358" spans="1:8" ht="12.75">
      <c r="A358" s="1"/>
      <c r="B358" s="1"/>
      <c r="C358" s="1"/>
      <c r="D358" s="1"/>
      <c r="E358" s="1"/>
      <c r="F358" s="1"/>
      <c r="G358" s="1"/>
      <c r="H358" s="1"/>
    </row>
    <row r="359" spans="1:8" ht="12.75">
      <c r="A359" s="1"/>
      <c r="B359" s="1"/>
      <c r="C359" s="1"/>
      <c r="D359" s="1"/>
      <c r="E359" s="1"/>
      <c r="F359" s="1"/>
      <c r="G359" s="1"/>
      <c r="H359" s="1"/>
    </row>
    <row r="360" spans="1:8" ht="12.75">
      <c r="A360" s="1"/>
      <c r="B360" s="1"/>
      <c r="C360" s="1"/>
      <c r="D360" s="1"/>
      <c r="E360" s="1"/>
      <c r="F360" s="1"/>
      <c r="G360" s="1"/>
      <c r="H360" s="1"/>
    </row>
    <row r="361" spans="1:8" ht="12.75">
      <c r="A361" s="1"/>
      <c r="B361" s="1"/>
      <c r="C361" s="1"/>
      <c r="D361" s="1"/>
      <c r="E361" s="1"/>
      <c r="F361" s="1"/>
      <c r="G361" s="1"/>
      <c r="H361" s="1"/>
    </row>
    <row r="362" spans="1:8" ht="12.75">
      <c r="A362" s="1"/>
      <c r="B362" s="1"/>
      <c r="C362" s="1"/>
      <c r="D362" s="1"/>
      <c r="E362" s="1"/>
      <c r="F362" s="1"/>
      <c r="G362" s="1"/>
      <c r="H362" s="1"/>
    </row>
    <row r="363" spans="1:8" ht="12.75">
      <c r="A363" s="1"/>
      <c r="B363" s="1"/>
      <c r="C363" s="1"/>
      <c r="D363" s="1"/>
      <c r="E363" s="1"/>
      <c r="F363" s="1"/>
      <c r="G363" s="1"/>
      <c r="H363" s="1"/>
    </row>
    <row r="364" spans="1:8" ht="12.75">
      <c r="A364" s="1"/>
      <c r="B364" s="1"/>
      <c r="C364" s="1"/>
      <c r="D364" s="1"/>
      <c r="E364" s="1"/>
      <c r="F364" s="1"/>
      <c r="G364" s="1"/>
      <c r="H364" s="1"/>
    </row>
    <row r="365" spans="1:8" ht="12.75">
      <c r="A365" s="1"/>
      <c r="B365" s="1"/>
      <c r="C365" s="1"/>
      <c r="D365" s="1"/>
      <c r="E365" s="1"/>
      <c r="F365" s="1"/>
      <c r="G365" s="1"/>
      <c r="H365" s="1"/>
    </row>
    <row r="366" spans="1:8" ht="12.75">
      <c r="A366" s="1"/>
      <c r="B366" s="1"/>
      <c r="C366" s="1"/>
      <c r="D366" s="1"/>
      <c r="E366" s="1"/>
      <c r="F366" s="1"/>
      <c r="G366" s="1"/>
      <c r="H366" s="1"/>
    </row>
    <row r="367" spans="1:8" ht="12.75">
      <c r="A367" s="1"/>
      <c r="B367" s="1"/>
      <c r="C367" s="1"/>
      <c r="D367" s="1"/>
      <c r="E367" s="1"/>
      <c r="F367" s="1"/>
      <c r="G367" s="1"/>
      <c r="H367" s="1"/>
    </row>
    <row r="368" spans="1:8" ht="12.75">
      <c r="A368" s="1"/>
      <c r="B368" s="1"/>
      <c r="C368" s="1"/>
      <c r="D368" s="1"/>
      <c r="E368" s="1"/>
      <c r="F368" s="1"/>
      <c r="G368" s="1"/>
      <c r="H368" s="1"/>
    </row>
    <row r="369" spans="1:8" ht="12.75">
      <c r="A369" s="1"/>
      <c r="B369" s="1"/>
      <c r="C369" s="1"/>
      <c r="D369" s="1"/>
      <c r="E369" s="1"/>
      <c r="F369" s="1"/>
      <c r="G369" s="1"/>
      <c r="H369" s="1"/>
    </row>
    <row r="370" spans="1:8" ht="12.75">
      <c r="A370" s="1"/>
      <c r="B370" s="1"/>
      <c r="C370" s="1"/>
      <c r="D370" s="1"/>
      <c r="E370" s="1"/>
      <c r="F370" s="1"/>
      <c r="G370" s="1"/>
      <c r="H370" s="1"/>
    </row>
    <row r="371" spans="1:8" ht="12.75">
      <c r="A371" s="1"/>
      <c r="B371" s="1"/>
      <c r="C371" s="1"/>
      <c r="D371" s="1"/>
      <c r="E371" s="1"/>
      <c r="F371" s="1"/>
      <c r="G371" s="1"/>
      <c r="H371" s="1"/>
    </row>
    <row r="372" spans="1:8" ht="12.75">
      <c r="A372" s="1"/>
      <c r="B372" s="1"/>
      <c r="C372" s="1"/>
      <c r="D372" s="1"/>
      <c r="E372" s="1"/>
      <c r="F372" s="1"/>
      <c r="G372" s="1"/>
      <c r="H372" s="1"/>
    </row>
    <row r="373" spans="1:8" ht="12.75">
      <c r="A373" s="1"/>
      <c r="B373" s="1"/>
      <c r="C373" s="1"/>
      <c r="D373" s="1"/>
      <c r="E373" s="1"/>
      <c r="F373" s="1"/>
      <c r="G373" s="1"/>
      <c r="H373" s="1"/>
    </row>
    <row r="374" spans="1:8" ht="12.75">
      <c r="A374" s="1"/>
      <c r="B374" s="1"/>
      <c r="C374" s="1"/>
      <c r="D374" s="1"/>
      <c r="E374" s="1"/>
      <c r="F374" s="1"/>
      <c r="G374" s="1"/>
      <c r="H374" s="1"/>
    </row>
    <row r="375" spans="1:8" ht="12.75">
      <c r="A375" s="1"/>
      <c r="B375" s="1"/>
      <c r="C375" s="1"/>
      <c r="D375" s="1"/>
      <c r="E375" s="1"/>
      <c r="F375" s="1"/>
      <c r="G375" s="1"/>
      <c r="H375" s="1"/>
    </row>
    <row r="376" spans="1:8" ht="12.75">
      <c r="A376" s="1"/>
      <c r="B376" s="1"/>
      <c r="C376" s="1"/>
      <c r="D376" s="1"/>
      <c r="E376" s="1"/>
      <c r="F376" s="1"/>
      <c r="G376" s="1"/>
      <c r="H376" s="1"/>
    </row>
    <row r="377" spans="1:8" ht="12.75">
      <c r="A377" s="1"/>
      <c r="B377" s="1"/>
      <c r="C377" s="1"/>
      <c r="D377" s="1"/>
      <c r="E377" s="1"/>
      <c r="F377" s="1"/>
      <c r="G377" s="1"/>
      <c r="H377" s="1"/>
    </row>
    <row r="378" spans="1:8" ht="12.75">
      <c r="A378" s="1"/>
      <c r="B378" s="1"/>
      <c r="C378" s="1"/>
      <c r="D378" s="1"/>
      <c r="E378" s="1"/>
      <c r="F378" s="1"/>
      <c r="G378" s="1"/>
      <c r="H378" s="1"/>
    </row>
    <row r="379" spans="1:8" ht="12.75">
      <c r="A379" s="1"/>
      <c r="B379" s="1"/>
      <c r="C379" s="1"/>
      <c r="D379" s="1"/>
      <c r="E379" s="1"/>
      <c r="F379" s="1"/>
      <c r="G379" s="1"/>
      <c r="H379" s="1"/>
    </row>
    <row r="380" spans="1:8" ht="12.75">
      <c r="A380" s="1"/>
      <c r="B380" s="1"/>
      <c r="C380" s="1"/>
      <c r="D380" s="1"/>
      <c r="E380" s="1"/>
      <c r="F380" s="1"/>
      <c r="G380" s="1"/>
      <c r="H380" s="1"/>
    </row>
    <row r="381" spans="1:8" ht="12.75">
      <c r="A381" s="1"/>
      <c r="B381" s="1"/>
      <c r="C381" s="1"/>
      <c r="D381" s="1"/>
      <c r="E381" s="1"/>
      <c r="F381" s="1"/>
      <c r="G381" s="1"/>
      <c r="H381" s="1"/>
    </row>
    <row r="382" spans="1:8" ht="12.75">
      <c r="A382" s="1"/>
      <c r="B382" s="1"/>
      <c r="C382" s="1"/>
      <c r="D382" s="1"/>
      <c r="E382" s="1"/>
      <c r="F382" s="1"/>
      <c r="G382" s="1"/>
      <c r="H382" s="1"/>
    </row>
    <row r="383" spans="1:8" ht="12.75">
      <c r="A383" s="1"/>
      <c r="B383" s="1"/>
      <c r="C383" s="1"/>
      <c r="D383" s="1"/>
      <c r="E383" s="1"/>
      <c r="F383" s="1"/>
      <c r="G383" s="1"/>
      <c r="H383" s="1"/>
    </row>
    <row r="384" spans="1:8" ht="12.75">
      <c r="A384" s="1"/>
      <c r="B384" s="1"/>
      <c r="C384" s="1"/>
      <c r="D384" s="1"/>
      <c r="E384" s="1"/>
      <c r="F384" s="1"/>
      <c r="G384" s="1"/>
      <c r="H384" s="1"/>
    </row>
    <row r="385" spans="1:8" ht="12.75">
      <c r="A385" s="1"/>
      <c r="B385" s="1"/>
      <c r="C385" s="1"/>
      <c r="D385" s="1"/>
      <c r="E385" s="1"/>
      <c r="F385" s="1"/>
      <c r="G385" s="1"/>
      <c r="H385" s="1"/>
    </row>
    <row r="386" spans="1:8" ht="12.75">
      <c r="A386" s="1"/>
      <c r="B386" s="1"/>
      <c r="C386" s="1"/>
      <c r="D386" s="1"/>
      <c r="E386" s="1"/>
      <c r="F386" s="1"/>
      <c r="G386" s="1"/>
      <c r="H386" s="1"/>
    </row>
    <row r="387" spans="1:8" ht="12.75">
      <c r="A387" s="1"/>
      <c r="B387" s="1"/>
      <c r="C387" s="1"/>
      <c r="D387" s="1"/>
      <c r="E387" s="1"/>
      <c r="F387" s="1"/>
      <c r="G387" s="1"/>
      <c r="H387" s="1"/>
    </row>
    <row r="388" spans="1:8" ht="12.75">
      <c r="A388" s="1"/>
      <c r="B388" s="1"/>
      <c r="C388" s="1"/>
      <c r="D388" s="1"/>
      <c r="E388" s="1"/>
      <c r="F388" s="1"/>
      <c r="G388" s="1"/>
      <c r="H388" s="1"/>
    </row>
    <row r="389" spans="1:8" ht="12.75">
      <c r="A389" s="1"/>
      <c r="B389" s="1"/>
      <c r="C389" s="1"/>
      <c r="D389" s="1"/>
      <c r="E389" s="1"/>
      <c r="F389" s="1"/>
      <c r="G389" s="1"/>
      <c r="H389" s="1"/>
    </row>
    <row r="390" spans="1:8" ht="12.75">
      <c r="A390" s="1"/>
      <c r="B390" s="1"/>
      <c r="C390" s="1"/>
      <c r="D390" s="1"/>
      <c r="E390" s="1"/>
      <c r="F390" s="1"/>
      <c r="G390" s="1"/>
      <c r="H390" s="1"/>
    </row>
    <row r="391" spans="1:8" ht="12.75">
      <c r="A391" s="1"/>
      <c r="B391" s="1"/>
      <c r="C391" s="1"/>
      <c r="D391" s="1"/>
      <c r="E391" s="1"/>
      <c r="F391" s="1"/>
      <c r="G391" s="1"/>
      <c r="H391" s="1"/>
    </row>
    <row r="392" spans="1:8" ht="12.75">
      <c r="A392" s="1"/>
      <c r="B392" s="1"/>
      <c r="C392" s="1"/>
      <c r="D392" s="1"/>
      <c r="E392" s="1"/>
      <c r="F392" s="1"/>
      <c r="G392" s="1"/>
      <c r="H392" s="1"/>
    </row>
    <row r="393" spans="1:8" ht="12.75">
      <c r="A393" s="1"/>
      <c r="B393" s="1"/>
      <c r="C393" s="1"/>
      <c r="D393" s="1"/>
      <c r="E393" s="1"/>
      <c r="F393" s="1"/>
      <c r="G393" s="1"/>
      <c r="H393" s="1"/>
    </row>
    <row r="394" spans="1:8" ht="12.75">
      <c r="A394" s="1"/>
      <c r="B394" s="1"/>
      <c r="C394" s="1"/>
      <c r="D394" s="1"/>
      <c r="E394" s="1"/>
      <c r="F394" s="1"/>
      <c r="G394" s="1"/>
      <c r="H394" s="1"/>
    </row>
    <row r="395" spans="1:8" ht="12.75">
      <c r="A395" s="1"/>
      <c r="B395" s="1"/>
      <c r="C395" s="1"/>
      <c r="D395" s="1"/>
      <c r="E395" s="1"/>
      <c r="F395" s="1"/>
      <c r="G395" s="1"/>
      <c r="H395" s="1"/>
    </row>
    <row r="396" spans="1:8" ht="12.75">
      <c r="A396" s="1"/>
      <c r="B396" s="1"/>
      <c r="C396" s="1"/>
      <c r="D396" s="1"/>
      <c r="E396" s="1"/>
      <c r="F396" s="1"/>
      <c r="G396" s="1"/>
      <c r="H396" s="1"/>
    </row>
    <row r="397" spans="1:8" ht="12.75">
      <c r="A397" s="1"/>
      <c r="B397" s="1"/>
      <c r="C397" s="1"/>
      <c r="D397" s="1"/>
      <c r="E397" s="1"/>
      <c r="F397" s="1"/>
      <c r="G397" s="1"/>
      <c r="H397" s="1"/>
    </row>
    <row r="398" spans="1:8" ht="12.75">
      <c r="A398" s="1"/>
      <c r="B398" s="1"/>
      <c r="C398" s="1"/>
      <c r="D398" s="1"/>
      <c r="E398" s="1"/>
      <c r="F398" s="1"/>
      <c r="G398" s="1"/>
      <c r="H398" s="1"/>
    </row>
    <row r="399" spans="1:8" ht="12.75">
      <c r="A399" s="1"/>
      <c r="B399" s="1"/>
      <c r="C399" s="1"/>
      <c r="D399" s="1"/>
      <c r="E399" s="1"/>
      <c r="F399" s="1"/>
      <c r="G399" s="1"/>
      <c r="H399" s="1"/>
    </row>
    <row r="400" spans="1:8" ht="12.75">
      <c r="A400" s="1"/>
      <c r="B400" s="1"/>
      <c r="C400" s="1"/>
      <c r="D400" s="1"/>
      <c r="E400" s="1"/>
      <c r="F400" s="1"/>
      <c r="G400" s="1"/>
      <c r="H400" s="1"/>
    </row>
    <row r="401" spans="1:8" ht="12.75">
      <c r="A401" s="1"/>
      <c r="B401" s="1"/>
      <c r="C401" s="1"/>
      <c r="D401" s="1"/>
      <c r="E401" s="1"/>
      <c r="F401" s="1"/>
      <c r="G401" s="1"/>
      <c r="H401" s="1"/>
    </row>
    <row r="402" spans="1:8" ht="12.75">
      <c r="A402" s="1"/>
      <c r="B402" s="1"/>
      <c r="C402" s="1"/>
      <c r="D402" s="1"/>
      <c r="E402" s="1"/>
      <c r="F402" s="1"/>
      <c r="G402" s="1"/>
      <c r="H402" s="1"/>
    </row>
    <row r="403" spans="1:8" ht="12.75">
      <c r="A403" s="1"/>
      <c r="B403" s="1"/>
      <c r="C403" s="1"/>
      <c r="D403" s="1"/>
      <c r="E403" s="1"/>
      <c r="F403" s="1"/>
      <c r="G403" s="1"/>
      <c r="H403" s="1"/>
    </row>
    <row r="404" spans="1:8" ht="12.75">
      <c r="A404" s="1"/>
      <c r="B404" s="1"/>
      <c r="C404" s="1"/>
      <c r="D404" s="1"/>
      <c r="E404" s="1"/>
      <c r="F404" s="1"/>
      <c r="G404" s="1"/>
      <c r="H404" s="1"/>
    </row>
    <row r="405" spans="1:8" ht="12.75">
      <c r="A405" s="1"/>
      <c r="B405" s="1"/>
      <c r="C405" s="1"/>
      <c r="D405" s="1"/>
      <c r="E405" s="1"/>
      <c r="F405" s="1"/>
      <c r="G405" s="1"/>
      <c r="H405" s="1"/>
    </row>
    <row r="406" spans="1:8" ht="12.75">
      <c r="A406" s="1"/>
      <c r="B406" s="1"/>
      <c r="C406" s="1"/>
      <c r="D406" s="1"/>
      <c r="E406" s="1"/>
      <c r="F406" s="1"/>
      <c r="G406" s="1"/>
      <c r="H406" s="1"/>
    </row>
    <row r="407" spans="1:8" ht="12.75">
      <c r="A407" s="1"/>
      <c r="B407" s="1"/>
      <c r="C407" s="1"/>
      <c r="D407" s="1"/>
      <c r="E407" s="1"/>
      <c r="F407" s="1"/>
      <c r="G407" s="1"/>
      <c r="H407" s="1"/>
    </row>
    <row r="408" spans="1:8" ht="12.75">
      <c r="A408" s="1"/>
      <c r="B408" s="1"/>
      <c r="C408" s="1"/>
      <c r="D408" s="1"/>
      <c r="E408" s="1"/>
      <c r="F408" s="1"/>
      <c r="G408" s="1"/>
      <c r="H408" s="1"/>
    </row>
    <row r="409" spans="1:8" ht="12.75">
      <c r="A409" s="1"/>
      <c r="B409" s="1"/>
      <c r="C409" s="1"/>
      <c r="D409" s="1"/>
      <c r="E409" s="1"/>
      <c r="F409" s="1"/>
      <c r="G409" s="1"/>
      <c r="H409" s="1"/>
    </row>
    <row r="410" spans="1:8" ht="12.75">
      <c r="A410" s="1"/>
      <c r="B410" s="1"/>
      <c r="C410" s="1"/>
      <c r="D410" s="1"/>
      <c r="E410" s="1"/>
      <c r="F410" s="1"/>
      <c r="G410" s="1"/>
      <c r="H410" s="1"/>
    </row>
    <row r="411" spans="1:8" ht="12.75">
      <c r="A411" s="1"/>
      <c r="B411" s="1"/>
      <c r="C411" s="1"/>
      <c r="D411" s="1"/>
      <c r="E411" s="1"/>
      <c r="F411" s="1"/>
      <c r="G411" s="1"/>
      <c r="H411" s="1"/>
    </row>
    <row r="412" spans="1:8" ht="12.75">
      <c r="A412" s="1"/>
      <c r="B412" s="1"/>
      <c r="C412" s="1"/>
      <c r="D412" s="1"/>
      <c r="E412" s="1"/>
      <c r="F412" s="1"/>
      <c r="G412" s="1"/>
      <c r="H412" s="1"/>
    </row>
    <row r="413" spans="1:8" ht="12.75">
      <c r="A413" s="1"/>
      <c r="B413" s="1"/>
      <c r="C413" s="1"/>
      <c r="D413" s="1"/>
      <c r="E413" s="1"/>
      <c r="F413" s="1"/>
      <c r="G413" s="1"/>
      <c r="H413" s="1"/>
    </row>
    <row r="414" spans="1:8" ht="12.75">
      <c r="A414" s="1"/>
      <c r="B414" s="1"/>
      <c r="C414" s="1"/>
      <c r="D414" s="1"/>
      <c r="E414" s="1"/>
      <c r="F414" s="1"/>
      <c r="G414" s="1"/>
      <c r="H414" s="1"/>
    </row>
    <row r="415" spans="1:8" ht="12.75">
      <c r="A415" s="1"/>
      <c r="B415" s="1"/>
      <c r="C415" s="1"/>
      <c r="D415" s="1"/>
      <c r="E415" s="1"/>
      <c r="F415" s="1"/>
      <c r="G415" s="1"/>
      <c r="H415" s="1"/>
    </row>
    <row r="416" spans="1:8" ht="12.75">
      <c r="A416" s="1"/>
      <c r="B416" s="1"/>
      <c r="C416" s="1"/>
      <c r="D416" s="1"/>
      <c r="E416" s="1"/>
      <c r="F416" s="1"/>
      <c r="G416" s="1"/>
      <c r="H416" s="1"/>
    </row>
    <row r="417" spans="1:8" ht="12.75">
      <c r="A417" s="1"/>
      <c r="B417" s="1"/>
      <c r="C417" s="1"/>
      <c r="D417" s="1"/>
      <c r="E417" s="1"/>
      <c r="F417" s="1"/>
      <c r="G417" s="1"/>
      <c r="H417" s="1"/>
    </row>
    <row r="418" spans="1:8" ht="12.75">
      <c r="A418" s="1"/>
      <c r="B418" s="1"/>
      <c r="C418" s="1"/>
      <c r="D418" s="1"/>
      <c r="E418" s="1"/>
      <c r="F418" s="1"/>
      <c r="G418" s="1"/>
      <c r="H418" s="1"/>
    </row>
    <row r="419" spans="1:8" ht="12.75">
      <c r="A419" s="1"/>
      <c r="B419" s="1"/>
      <c r="C419" s="1"/>
      <c r="D419" s="1"/>
      <c r="E419" s="1"/>
      <c r="F419" s="1"/>
      <c r="G419" s="1"/>
      <c r="H419" s="1"/>
    </row>
    <row r="420" spans="1:8" ht="12.75">
      <c r="A420" s="1"/>
      <c r="B420" s="1"/>
      <c r="C420" s="1"/>
      <c r="D420" s="1"/>
      <c r="E420" s="1"/>
      <c r="F420" s="1"/>
      <c r="G420" s="1"/>
      <c r="H420" s="1"/>
    </row>
    <row r="421" spans="1:8" ht="12.75">
      <c r="A421" s="1"/>
      <c r="B421" s="1"/>
      <c r="C421" s="1"/>
      <c r="D421" s="1"/>
      <c r="E421" s="1"/>
      <c r="F421" s="1"/>
      <c r="G421" s="1"/>
      <c r="H421" s="1"/>
    </row>
    <row r="422" spans="1:8" ht="12.75">
      <c r="A422" s="1"/>
      <c r="B422" s="1"/>
      <c r="C422" s="1"/>
      <c r="D422" s="1"/>
      <c r="E422" s="1"/>
      <c r="F422" s="1"/>
      <c r="G422" s="1"/>
      <c r="H422" s="1"/>
    </row>
    <row r="423" spans="1:8" ht="12.75">
      <c r="A423" s="1"/>
      <c r="B423" s="1"/>
      <c r="C423" s="1"/>
      <c r="D423" s="1"/>
      <c r="E423" s="1"/>
      <c r="F423" s="1"/>
      <c r="G423" s="1"/>
      <c r="H423" s="1"/>
    </row>
    <row r="424" spans="1:8" ht="12.75">
      <c r="A424" s="1"/>
      <c r="B424" s="1"/>
      <c r="C424" s="1"/>
      <c r="D424" s="1"/>
      <c r="E424" s="1"/>
      <c r="F424" s="1"/>
      <c r="G424" s="1"/>
      <c r="H424" s="1"/>
    </row>
    <row r="425" spans="1:8" ht="12.75">
      <c r="A425" s="1"/>
      <c r="B425" s="1"/>
      <c r="C425" s="1"/>
      <c r="D425" s="1"/>
      <c r="E425" s="1"/>
      <c r="F425" s="1"/>
      <c r="G425" s="1"/>
      <c r="H425" s="1"/>
    </row>
    <row r="426" spans="1:8" ht="12.75">
      <c r="A426" s="1"/>
      <c r="B426" s="1"/>
      <c r="C426" s="1"/>
      <c r="D426" s="1"/>
      <c r="E426" s="1"/>
      <c r="F426" s="1"/>
      <c r="G426" s="1"/>
      <c r="H426" s="1"/>
    </row>
    <row r="427" spans="1:8" ht="12.75">
      <c r="A427" s="1"/>
      <c r="B427" s="1"/>
      <c r="C427" s="1"/>
      <c r="D427" s="1"/>
      <c r="E427" s="1"/>
      <c r="F427" s="1"/>
      <c r="G427" s="1"/>
      <c r="H427" s="1"/>
    </row>
    <row r="428" spans="1:8" ht="12.75">
      <c r="A428" s="1"/>
      <c r="B428" s="1"/>
      <c r="C428" s="1"/>
      <c r="D428" s="1"/>
      <c r="E428" s="1"/>
      <c r="F428" s="1"/>
      <c r="G428" s="1"/>
      <c r="H428" s="1"/>
    </row>
    <row r="429" spans="1:8" ht="12.75">
      <c r="A429" s="1"/>
      <c r="B429" s="1"/>
      <c r="C429" s="1"/>
      <c r="D429" s="1"/>
      <c r="E429" s="1"/>
      <c r="F429" s="1"/>
      <c r="G429" s="1"/>
      <c r="H429" s="1"/>
    </row>
    <row r="430" spans="1:8" ht="12.75">
      <c r="A430" s="1"/>
      <c r="B430" s="1"/>
      <c r="C430" s="1"/>
      <c r="D430" s="1"/>
      <c r="E430" s="1"/>
      <c r="F430" s="1"/>
      <c r="G430" s="1"/>
      <c r="H430" s="1"/>
    </row>
    <row r="431" spans="1:8" ht="12.75">
      <c r="A431" s="1"/>
      <c r="B431" s="1"/>
      <c r="C431" s="1"/>
      <c r="D431" s="1"/>
      <c r="E431" s="1"/>
      <c r="F431" s="1"/>
      <c r="G431" s="1"/>
      <c r="H431" s="1"/>
    </row>
    <row r="432" spans="1:8" ht="12.75">
      <c r="A432" s="1"/>
      <c r="B432" s="1"/>
      <c r="C432" s="1"/>
      <c r="D432" s="1"/>
      <c r="E432" s="1"/>
      <c r="F432" s="1"/>
      <c r="G432" s="1"/>
      <c r="H432" s="1"/>
    </row>
    <row r="433" spans="1:8" ht="12.75">
      <c r="A433" s="1"/>
      <c r="B433" s="1"/>
      <c r="C433" s="1"/>
      <c r="D433" s="1"/>
      <c r="E433" s="1"/>
      <c r="F433" s="1"/>
      <c r="G433" s="1"/>
      <c r="H433" s="1"/>
    </row>
    <row r="434" spans="1:8" ht="12.75">
      <c r="A434" s="1"/>
      <c r="B434" s="1"/>
      <c r="C434" s="1"/>
      <c r="D434" s="1"/>
      <c r="E434" s="1"/>
      <c r="F434" s="1"/>
      <c r="G434" s="1"/>
      <c r="H434" s="1"/>
    </row>
    <row r="435" spans="1:8" ht="12.75">
      <c r="A435" s="1"/>
      <c r="B435" s="1"/>
      <c r="C435" s="1"/>
      <c r="D435" s="1"/>
      <c r="E435" s="1"/>
      <c r="F435" s="1"/>
      <c r="G435" s="1"/>
      <c r="H435" s="1"/>
    </row>
    <row r="436" spans="1:8" ht="12.75">
      <c r="A436" s="1"/>
      <c r="B436" s="1"/>
      <c r="C436" s="1"/>
      <c r="D436" s="1"/>
      <c r="E436" s="1"/>
      <c r="F436" s="1"/>
      <c r="G436" s="1"/>
      <c r="H436" s="1"/>
    </row>
    <row r="437" spans="1:8" ht="12.75">
      <c r="A437" s="1"/>
      <c r="B437" s="1"/>
      <c r="C437" s="1"/>
      <c r="D437" s="1"/>
      <c r="E437" s="1"/>
      <c r="F437" s="1"/>
      <c r="G437" s="1"/>
      <c r="H437" s="1"/>
    </row>
    <row r="438" spans="1:8" ht="12.75">
      <c r="A438" s="1"/>
      <c r="B438" s="1"/>
      <c r="C438" s="1"/>
      <c r="D438" s="1"/>
      <c r="E438" s="1"/>
      <c r="F438" s="1"/>
      <c r="G438" s="1"/>
      <c r="H438" s="1"/>
    </row>
    <row r="439" spans="1:8" ht="12.75">
      <c r="A439" s="1"/>
      <c r="B439" s="1"/>
      <c r="C439" s="1"/>
      <c r="D439" s="1"/>
      <c r="E439" s="1"/>
      <c r="F439" s="1"/>
      <c r="G439" s="1"/>
      <c r="H439" s="1"/>
    </row>
    <row r="440" spans="1:8" ht="12.75">
      <c r="A440" s="1"/>
      <c r="B440" s="1"/>
      <c r="C440" s="1"/>
      <c r="D440" s="1"/>
      <c r="E440" s="1"/>
      <c r="F440" s="1"/>
      <c r="G440" s="1"/>
      <c r="H440" s="1"/>
    </row>
    <row r="441" spans="1:8" ht="12.75">
      <c r="A441" s="1"/>
      <c r="B441" s="1"/>
      <c r="C441" s="1"/>
      <c r="D441" s="1"/>
      <c r="E441" s="1"/>
      <c r="F441" s="1"/>
      <c r="G441" s="1"/>
      <c r="H441" s="1"/>
    </row>
    <row r="442" spans="1:8" ht="12.75">
      <c r="A442" s="1"/>
      <c r="B442" s="1"/>
      <c r="C442" s="1"/>
      <c r="D442" s="1"/>
      <c r="E442" s="1"/>
      <c r="F442" s="1"/>
      <c r="G442" s="1"/>
      <c r="H442" s="1"/>
    </row>
    <row r="443" spans="1:8" ht="12.75">
      <c r="A443" s="1"/>
      <c r="B443" s="1"/>
      <c r="C443" s="1"/>
      <c r="D443" s="1"/>
      <c r="E443" s="1"/>
      <c r="F443" s="1"/>
      <c r="G443" s="1"/>
      <c r="H443" s="1"/>
    </row>
    <row r="444" spans="1:8" ht="12.75">
      <c r="A444" s="1"/>
      <c r="B444" s="1"/>
      <c r="C444" s="1"/>
      <c r="D444" s="1"/>
      <c r="E444" s="1"/>
      <c r="F444" s="1"/>
      <c r="G444" s="1"/>
      <c r="H444" s="1"/>
    </row>
    <row r="445" spans="1:8" ht="12.75">
      <c r="A445" s="1"/>
      <c r="B445" s="1"/>
      <c r="C445" s="1"/>
      <c r="D445" s="1"/>
      <c r="E445" s="1"/>
      <c r="F445" s="1"/>
      <c r="G445" s="1"/>
      <c r="H445" s="1"/>
    </row>
    <row r="446" spans="1:8" ht="12.75">
      <c r="A446" s="1"/>
      <c r="B446" s="1"/>
      <c r="C446" s="1"/>
      <c r="D446" s="1"/>
      <c r="E446" s="1"/>
      <c r="F446" s="1"/>
      <c r="G446" s="1"/>
      <c r="H446" s="1"/>
    </row>
    <row r="447" spans="1:8" ht="12.75">
      <c r="A447" s="1"/>
      <c r="B447" s="1"/>
      <c r="C447" s="1"/>
      <c r="D447" s="1"/>
      <c r="E447" s="1"/>
      <c r="F447" s="1"/>
      <c r="G447" s="1"/>
      <c r="H447" s="1"/>
    </row>
    <row r="448" spans="1:8" ht="12.75">
      <c r="A448" s="1"/>
      <c r="B448" s="1"/>
      <c r="C448" s="1"/>
      <c r="D448" s="1"/>
      <c r="E448" s="1"/>
      <c r="F448" s="1"/>
      <c r="G448" s="1"/>
      <c r="H448" s="1"/>
    </row>
    <row r="449" spans="1:8" ht="12.75">
      <c r="A449" s="1"/>
      <c r="B449" s="1"/>
      <c r="C449" s="1"/>
      <c r="D449" s="1"/>
      <c r="E449" s="1"/>
      <c r="F449" s="1"/>
      <c r="G449" s="1"/>
      <c r="H449" s="1"/>
    </row>
    <row r="450" spans="1:8" ht="12.75">
      <c r="A450" s="1"/>
      <c r="B450" s="1"/>
      <c r="C450" s="1"/>
      <c r="D450" s="1"/>
      <c r="E450" s="1"/>
      <c r="F450" s="1"/>
      <c r="G450" s="1"/>
      <c r="H450" s="1"/>
    </row>
    <row r="451" spans="1:8" ht="12.75">
      <c r="A451" s="1"/>
      <c r="B451" s="1"/>
      <c r="C451" s="1"/>
      <c r="D451" s="1"/>
      <c r="E451" s="1"/>
      <c r="F451" s="1"/>
      <c r="G451" s="1"/>
      <c r="H451" s="1"/>
    </row>
    <row r="452" spans="1:8" ht="12.75">
      <c r="A452" s="1"/>
      <c r="B452" s="1"/>
      <c r="C452" s="1"/>
      <c r="D452" s="1"/>
      <c r="E452" s="1"/>
      <c r="F452" s="1"/>
      <c r="G452" s="1"/>
      <c r="H452" s="1"/>
    </row>
    <row r="453" spans="1:8" ht="12.75">
      <c r="A453" s="1"/>
      <c r="B453" s="1"/>
      <c r="C453" s="1"/>
      <c r="D453" s="1"/>
      <c r="E453" s="1"/>
      <c r="F453" s="1"/>
      <c r="G453" s="1"/>
      <c r="H453" s="1"/>
    </row>
    <row r="454" spans="1:8" ht="12.75">
      <c r="A454" s="1"/>
      <c r="B454" s="1"/>
      <c r="C454" s="1"/>
      <c r="D454" s="1"/>
      <c r="E454" s="1"/>
      <c r="F454" s="1"/>
      <c r="G454" s="1"/>
      <c r="H454" s="1"/>
    </row>
    <row r="455" spans="1:8" ht="12.75">
      <c r="A455" s="1"/>
      <c r="B455" s="1"/>
      <c r="C455" s="1"/>
      <c r="D455" s="1"/>
      <c r="E455" s="1"/>
      <c r="F455" s="1"/>
      <c r="G455" s="1"/>
      <c r="H455" s="1"/>
    </row>
    <row r="456" spans="1:8" ht="12.75">
      <c r="A456" s="1"/>
      <c r="B456" s="1"/>
      <c r="C456" s="1"/>
      <c r="D456" s="1"/>
      <c r="E456" s="1"/>
      <c r="F456" s="1"/>
      <c r="G456" s="1"/>
      <c r="H456" s="1"/>
    </row>
    <row r="457" spans="1:8" ht="12.75">
      <c r="A457" s="1"/>
      <c r="B457" s="1"/>
      <c r="C457" s="1"/>
      <c r="D457" s="1"/>
      <c r="E457" s="1"/>
      <c r="F457" s="1"/>
      <c r="G457" s="1"/>
      <c r="H457" s="1"/>
    </row>
    <row r="458" spans="1:8" ht="12.75">
      <c r="A458" s="1"/>
      <c r="B458" s="1"/>
      <c r="C458" s="1"/>
      <c r="D458" s="1"/>
      <c r="E458" s="1"/>
      <c r="F458" s="1"/>
      <c r="G458" s="1"/>
      <c r="H458" s="1"/>
    </row>
    <row r="459" spans="1:8" ht="12.75">
      <c r="A459" s="1"/>
      <c r="B459" s="1"/>
      <c r="C459" s="1"/>
      <c r="D459" s="1"/>
      <c r="E459" s="1"/>
      <c r="F459" s="1"/>
      <c r="G459" s="1"/>
      <c r="H459" s="1"/>
    </row>
    <row r="460" spans="1:8" ht="12.75">
      <c r="A460" s="1"/>
      <c r="B460" s="1"/>
      <c r="C460" s="1"/>
      <c r="D460" s="1"/>
      <c r="E460" s="1"/>
      <c r="F460" s="1"/>
      <c r="G460" s="1"/>
      <c r="H460" s="1"/>
    </row>
    <row r="461" spans="1:8" ht="12.75">
      <c r="A461" s="1"/>
      <c r="B461" s="1"/>
      <c r="C461" s="1"/>
      <c r="D461" s="1"/>
      <c r="E461" s="1"/>
      <c r="F461" s="1"/>
      <c r="G461" s="1"/>
      <c r="H461" s="1"/>
    </row>
    <row r="462" spans="1:8" ht="12.75">
      <c r="A462" s="1"/>
      <c r="B462" s="1"/>
      <c r="C462" s="1"/>
      <c r="D462" s="1"/>
      <c r="E462" s="1"/>
      <c r="F462" s="1"/>
      <c r="G462" s="1"/>
      <c r="H462" s="1"/>
    </row>
    <row r="463" spans="1:8" ht="12.75">
      <c r="A463" s="1"/>
      <c r="B463" s="1"/>
      <c r="C463" s="1"/>
      <c r="D463" s="1"/>
      <c r="E463" s="1"/>
      <c r="F463" s="1"/>
      <c r="G463" s="1"/>
      <c r="H463" s="1"/>
    </row>
    <row r="464" spans="1:8" ht="12.75">
      <c r="A464" s="1"/>
      <c r="B464" s="1"/>
      <c r="C464" s="1"/>
      <c r="D464" s="1"/>
      <c r="E464" s="1"/>
      <c r="F464" s="1"/>
      <c r="G464" s="1"/>
      <c r="H464" s="1"/>
    </row>
    <row r="465" spans="1:8" ht="12.75">
      <c r="A465" s="1"/>
      <c r="B465" s="1"/>
      <c r="C465" s="1"/>
      <c r="D465" s="1"/>
      <c r="E465" s="1"/>
      <c r="F465" s="1"/>
      <c r="G465" s="1"/>
      <c r="H465" s="1"/>
    </row>
    <row r="466" spans="1:8" ht="12.75">
      <c r="A466" s="1"/>
      <c r="B466" s="1"/>
      <c r="C466" s="1"/>
      <c r="D466" s="1"/>
      <c r="E466" s="1"/>
      <c r="F466" s="1"/>
      <c r="G466" s="1"/>
      <c r="H466" s="1"/>
    </row>
    <row r="467" spans="1:8" ht="12.75">
      <c r="A467" s="1"/>
      <c r="B467" s="1"/>
      <c r="C467" s="1"/>
      <c r="D467" s="1"/>
      <c r="E467" s="1"/>
      <c r="F467" s="1"/>
      <c r="G467" s="1"/>
      <c r="H467" s="1"/>
    </row>
    <row r="468" spans="1:8" ht="12.75">
      <c r="A468" s="1"/>
      <c r="B468" s="1"/>
      <c r="C468" s="1"/>
      <c r="D468" s="1"/>
      <c r="E468" s="1"/>
      <c r="F468" s="1"/>
      <c r="G468" s="1"/>
      <c r="H468" s="1"/>
    </row>
    <row r="469" spans="1:8" ht="12.75">
      <c r="A469" s="1"/>
      <c r="B469" s="1"/>
      <c r="C469" s="1"/>
      <c r="D469" s="1"/>
      <c r="E469" s="1"/>
      <c r="F469" s="1"/>
      <c r="G469" s="1"/>
      <c r="H469" s="1"/>
    </row>
    <row r="470" spans="1:8" ht="12.75">
      <c r="A470" s="1"/>
      <c r="B470" s="1"/>
      <c r="C470" s="1"/>
      <c r="D470" s="1"/>
      <c r="E470" s="1"/>
      <c r="F470" s="1"/>
      <c r="G470" s="1"/>
      <c r="H470" s="1"/>
    </row>
    <row r="471" spans="1:8" ht="12.75">
      <c r="A471" s="1"/>
      <c r="B471" s="1"/>
      <c r="C471" s="1"/>
      <c r="D471" s="1"/>
      <c r="E471" s="1"/>
      <c r="F471" s="1"/>
      <c r="G471" s="1"/>
      <c r="H471" s="1"/>
    </row>
    <row r="472" spans="1:8" ht="12.75">
      <c r="A472" s="1"/>
      <c r="B472" s="1"/>
      <c r="C472" s="1"/>
      <c r="D472" s="1"/>
      <c r="E472" s="1"/>
      <c r="F472" s="1"/>
      <c r="G472" s="1"/>
      <c r="H472" s="1"/>
    </row>
    <row r="473" spans="1:8" ht="12.75">
      <c r="A473" s="1"/>
      <c r="B473" s="1"/>
      <c r="C473" s="1"/>
      <c r="D473" s="1"/>
      <c r="E473" s="1"/>
      <c r="F473" s="1"/>
      <c r="G473" s="1"/>
      <c r="H473" s="1"/>
    </row>
    <row r="474" spans="1:8" ht="12.75">
      <c r="A474" s="1"/>
      <c r="B474" s="1"/>
      <c r="C474" s="1"/>
      <c r="D474" s="1"/>
      <c r="E474" s="1"/>
      <c r="F474" s="1"/>
      <c r="G474" s="1"/>
      <c r="H474" s="1"/>
    </row>
    <row r="475" spans="1:8" ht="12.75">
      <c r="A475" s="1"/>
      <c r="B475" s="1"/>
      <c r="C475" s="1"/>
      <c r="D475" s="1"/>
      <c r="E475" s="1"/>
      <c r="F475" s="1"/>
      <c r="G475" s="1"/>
      <c r="H475" s="1"/>
    </row>
    <row r="476" spans="1:8" ht="12.75">
      <c r="A476" s="1"/>
      <c r="B476" s="1"/>
      <c r="C476" s="1"/>
      <c r="D476" s="1"/>
      <c r="E476" s="1"/>
      <c r="F476" s="1"/>
      <c r="G476" s="1"/>
      <c r="H476" s="1"/>
    </row>
    <row r="477" spans="1:8" ht="12.75">
      <c r="A477" s="1"/>
      <c r="B477" s="1"/>
      <c r="C477" s="1"/>
      <c r="D477" s="1"/>
      <c r="E477" s="1"/>
      <c r="F477" s="1"/>
      <c r="G477" s="1"/>
      <c r="H477" s="1"/>
    </row>
    <row r="478" spans="1:8" ht="12.75">
      <c r="A478" s="1"/>
      <c r="B478" s="1"/>
      <c r="C478" s="1"/>
      <c r="D478" s="1"/>
      <c r="E478" s="1"/>
      <c r="F478" s="1"/>
      <c r="G478" s="1"/>
      <c r="H478" s="1"/>
    </row>
    <row r="479" spans="1:8" ht="12.75">
      <c r="A479" s="1"/>
      <c r="B479" s="1"/>
      <c r="C479" s="1"/>
      <c r="D479" s="1"/>
      <c r="E479" s="1"/>
      <c r="F479" s="1"/>
      <c r="G479" s="1"/>
      <c r="H479" s="1"/>
    </row>
    <row r="480" spans="1:8" ht="12.75">
      <c r="A480" s="1"/>
      <c r="B480" s="1"/>
      <c r="C480" s="1"/>
      <c r="D480" s="1"/>
      <c r="E480" s="1"/>
      <c r="F480" s="1"/>
      <c r="G480" s="1"/>
      <c r="H480" s="1"/>
    </row>
    <row r="481" spans="1:8" ht="12.75">
      <c r="A481" s="1"/>
      <c r="B481" s="1"/>
      <c r="C481" s="1"/>
      <c r="D481" s="1"/>
      <c r="E481" s="1"/>
      <c r="F481" s="1"/>
      <c r="G481" s="1"/>
      <c r="H481" s="1"/>
    </row>
    <row r="482" spans="1:8" ht="12.75">
      <c r="A482" s="1"/>
      <c r="B482" s="1"/>
      <c r="C482" s="1"/>
      <c r="D482" s="1"/>
      <c r="E482" s="1"/>
      <c r="F482" s="1"/>
      <c r="G482" s="1"/>
      <c r="H482" s="1"/>
    </row>
    <row r="483" spans="1:8" ht="12.75">
      <c r="A483" s="1"/>
      <c r="B483" s="1"/>
      <c r="C483" s="1"/>
      <c r="D483" s="1"/>
      <c r="E483" s="1"/>
      <c r="F483" s="1"/>
      <c r="G483" s="1"/>
      <c r="H483" s="1"/>
    </row>
    <row r="484" ht="12.75">
      <c r="A484" s="1"/>
    </row>
  </sheetData>
  <sheetProtection/>
  <mergeCells count="442">
    <mergeCell ref="D257:E257"/>
    <mergeCell ref="F257:G257"/>
    <mergeCell ref="H257:I257"/>
    <mergeCell ref="D258:E258"/>
    <mergeCell ref="F258:G258"/>
    <mergeCell ref="H258:I258"/>
    <mergeCell ref="D255:E255"/>
    <mergeCell ref="F255:G255"/>
    <mergeCell ref="H255:I255"/>
    <mergeCell ref="D253:E253"/>
    <mergeCell ref="F249:G249"/>
    <mergeCell ref="D256:E256"/>
    <mergeCell ref="F256:G256"/>
    <mergeCell ref="H242:I242"/>
    <mergeCell ref="H243:I243"/>
    <mergeCell ref="H244:I244"/>
    <mergeCell ref="H246:I246"/>
    <mergeCell ref="H248:I248"/>
    <mergeCell ref="D254:E254"/>
    <mergeCell ref="F254:G254"/>
    <mergeCell ref="H254:I254"/>
    <mergeCell ref="H236:I236"/>
    <mergeCell ref="H226:I226"/>
    <mergeCell ref="H228:I228"/>
    <mergeCell ref="H238:I238"/>
    <mergeCell ref="H239:I239"/>
    <mergeCell ref="H241:I241"/>
    <mergeCell ref="F211:G211"/>
    <mergeCell ref="B212:B213"/>
    <mergeCell ref="C212:C213"/>
    <mergeCell ref="D212:E213"/>
    <mergeCell ref="F212:G213"/>
    <mergeCell ref="H217:I217"/>
    <mergeCell ref="F265:H265"/>
    <mergeCell ref="H195:I195"/>
    <mergeCell ref="H196:I196"/>
    <mergeCell ref="F209:G209"/>
    <mergeCell ref="D206:E206"/>
    <mergeCell ref="F230:G230"/>
    <mergeCell ref="D216:E216"/>
    <mergeCell ref="D214:E214"/>
    <mergeCell ref="D223:E223"/>
    <mergeCell ref="D224:E224"/>
    <mergeCell ref="F266:H266"/>
    <mergeCell ref="F264:H264"/>
    <mergeCell ref="D251:E251"/>
    <mergeCell ref="D234:E234"/>
    <mergeCell ref="D201:E201"/>
    <mergeCell ref="F267:H267"/>
    <mergeCell ref="F234:G234"/>
    <mergeCell ref="F236:G236"/>
    <mergeCell ref="D231:E231"/>
    <mergeCell ref="D230:E230"/>
    <mergeCell ref="E276:G276"/>
    <mergeCell ref="A264:E264"/>
    <mergeCell ref="A266:E266"/>
    <mergeCell ref="A267:E267"/>
    <mergeCell ref="F231:G231"/>
    <mergeCell ref="A265:E265"/>
    <mergeCell ref="D232:E232"/>
    <mergeCell ref="D241:E241"/>
    <mergeCell ref="D242:E242"/>
    <mergeCell ref="D250:E250"/>
    <mergeCell ref="F206:G206"/>
    <mergeCell ref="F207:G207"/>
    <mergeCell ref="F208:G208"/>
    <mergeCell ref="F210:G210"/>
    <mergeCell ref="D252:E252"/>
    <mergeCell ref="F240:G240"/>
    <mergeCell ref="F241:G241"/>
    <mergeCell ref="F242:G242"/>
    <mergeCell ref="F243:G243"/>
    <mergeCell ref="D207:E207"/>
    <mergeCell ref="D247:E247"/>
    <mergeCell ref="D248:E248"/>
    <mergeCell ref="F237:G237"/>
    <mergeCell ref="F238:G238"/>
    <mergeCell ref="D239:E239"/>
    <mergeCell ref="F239:G239"/>
    <mergeCell ref="F247:G247"/>
    <mergeCell ref="F248:G248"/>
    <mergeCell ref="F250:G250"/>
    <mergeCell ref="F251:G251"/>
    <mergeCell ref="F252:G252"/>
    <mergeCell ref="F253:G253"/>
    <mergeCell ref="F192:G192"/>
    <mergeCell ref="F235:G235"/>
    <mergeCell ref="F197:G197"/>
    <mergeCell ref="F227:G227"/>
    <mergeCell ref="F228:G228"/>
    <mergeCell ref="F229:G229"/>
    <mergeCell ref="F216:G216"/>
    <mergeCell ref="F217:G217"/>
    <mergeCell ref="F218:G218"/>
    <mergeCell ref="F244:G244"/>
    <mergeCell ref="F245:G245"/>
    <mergeCell ref="F246:G246"/>
    <mergeCell ref="F221:G221"/>
    <mergeCell ref="F222:G222"/>
    <mergeCell ref="F223:G223"/>
    <mergeCell ref="F224:G224"/>
    <mergeCell ref="F226:G226"/>
    <mergeCell ref="F232:G232"/>
    <mergeCell ref="D240:E240"/>
    <mergeCell ref="D235:E235"/>
    <mergeCell ref="D237:E237"/>
    <mergeCell ref="D238:E238"/>
    <mergeCell ref="D236:E236"/>
    <mergeCell ref="D233:E233"/>
    <mergeCell ref="F233:G233"/>
    <mergeCell ref="D220:E220"/>
    <mergeCell ref="D221:E221"/>
    <mergeCell ref="D222:E222"/>
    <mergeCell ref="F219:G219"/>
    <mergeCell ref="F220:G220"/>
    <mergeCell ref="F225:G225"/>
    <mergeCell ref="D225:E225"/>
    <mergeCell ref="F214:G214"/>
    <mergeCell ref="F195:G195"/>
    <mergeCell ref="F196:G196"/>
    <mergeCell ref="F200:G200"/>
    <mergeCell ref="F203:G203"/>
    <mergeCell ref="F198:G198"/>
    <mergeCell ref="F199:G199"/>
    <mergeCell ref="F201:G201"/>
    <mergeCell ref="F202:G202"/>
    <mergeCell ref="F205:G205"/>
    <mergeCell ref="D193:E194"/>
    <mergeCell ref="D195:E195"/>
    <mergeCell ref="F193:G194"/>
    <mergeCell ref="D202:E202"/>
    <mergeCell ref="D192:E192"/>
    <mergeCell ref="D196:E196"/>
    <mergeCell ref="D200:E200"/>
    <mergeCell ref="D197:E197"/>
    <mergeCell ref="D198:E198"/>
    <mergeCell ref="D199:E199"/>
    <mergeCell ref="D243:E243"/>
    <mergeCell ref="D226:E226"/>
    <mergeCell ref="D227:E227"/>
    <mergeCell ref="D228:E228"/>
    <mergeCell ref="D229:E229"/>
    <mergeCell ref="D203:E203"/>
    <mergeCell ref="D205:E205"/>
    <mergeCell ref="D204:E204"/>
    <mergeCell ref="D217:E217"/>
    <mergeCell ref="D219:E219"/>
    <mergeCell ref="F2:H2"/>
    <mergeCell ref="G3:H3"/>
    <mergeCell ref="A8:H8"/>
    <mergeCell ref="A9:H9"/>
    <mergeCell ref="A11:H11"/>
    <mergeCell ref="A13:H13"/>
    <mergeCell ref="A14:H14"/>
    <mergeCell ref="A15:H15"/>
    <mergeCell ref="A16:H16"/>
    <mergeCell ref="A18:H18"/>
    <mergeCell ref="A19:H19"/>
    <mergeCell ref="A23:H23"/>
    <mergeCell ref="E165:F165"/>
    <mergeCell ref="A25:C25"/>
    <mergeCell ref="D25:H25"/>
    <mergeCell ref="A26:C26"/>
    <mergeCell ref="D26:H26"/>
    <mergeCell ref="A27:C27"/>
    <mergeCell ref="D27:H27"/>
    <mergeCell ref="G156:H157"/>
    <mergeCell ref="E158:F162"/>
    <mergeCell ref="G158:H162"/>
    <mergeCell ref="E163:F164"/>
    <mergeCell ref="G163:H164"/>
    <mergeCell ref="B163:D164"/>
    <mergeCell ref="B158:D162"/>
    <mergeCell ref="B156:D157"/>
    <mergeCell ref="B181:D182"/>
    <mergeCell ref="B179:D179"/>
    <mergeCell ref="B180:D180"/>
    <mergeCell ref="B170:D170"/>
    <mergeCell ref="G52:H55"/>
    <mergeCell ref="G56:H59"/>
    <mergeCell ref="G60:H62"/>
    <mergeCell ref="E63:F65"/>
    <mergeCell ref="G63:H65"/>
    <mergeCell ref="E66:F66"/>
    <mergeCell ref="B173:D174"/>
    <mergeCell ref="B175:D176"/>
    <mergeCell ref="B177:D178"/>
    <mergeCell ref="B165:D165"/>
    <mergeCell ref="B166:D166"/>
    <mergeCell ref="B167:D167"/>
    <mergeCell ref="B168:D169"/>
    <mergeCell ref="E155:F155"/>
    <mergeCell ref="G155:H155"/>
    <mergeCell ref="E156:F157"/>
    <mergeCell ref="G66:H66"/>
    <mergeCell ref="B171:D172"/>
    <mergeCell ref="B154:D154"/>
    <mergeCell ref="G67:H68"/>
    <mergeCell ref="B148:D149"/>
    <mergeCell ref="B150:D151"/>
    <mergeCell ref="E154:F154"/>
    <mergeCell ref="B155:D155"/>
    <mergeCell ref="B145:D145"/>
    <mergeCell ref="B146:D147"/>
    <mergeCell ref="B137:D137"/>
    <mergeCell ref="E67:F68"/>
    <mergeCell ref="A35:H35"/>
    <mergeCell ref="E39:H39"/>
    <mergeCell ref="E40:F40"/>
    <mergeCell ref="B152:D153"/>
    <mergeCell ref="B38:H38"/>
    <mergeCell ref="A38:A40"/>
    <mergeCell ref="B115:D116"/>
    <mergeCell ref="G154:H154"/>
    <mergeCell ref="B43:D43"/>
    <mergeCell ref="E43:F43"/>
    <mergeCell ref="B143:D144"/>
    <mergeCell ref="B141:D141"/>
    <mergeCell ref="B142:D142"/>
    <mergeCell ref="E56:F59"/>
    <mergeCell ref="E60:F62"/>
    <mergeCell ref="E152:F153"/>
    <mergeCell ref="B111:D112"/>
    <mergeCell ref="B138:D139"/>
    <mergeCell ref="B140:D140"/>
    <mergeCell ref="E52:F55"/>
    <mergeCell ref="E150:F151"/>
    <mergeCell ref="B127:D128"/>
    <mergeCell ref="B90:D91"/>
    <mergeCell ref="B100:D101"/>
    <mergeCell ref="E148:F149"/>
    <mergeCell ref="B113:D114"/>
    <mergeCell ref="E146:F147"/>
    <mergeCell ref="B47:D47"/>
    <mergeCell ref="B131:D132"/>
    <mergeCell ref="B129:D129"/>
    <mergeCell ref="B130:D130"/>
    <mergeCell ref="B133:D136"/>
    <mergeCell ref="B73:D75"/>
    <mergeCell ref="B76:D79"/>
    <mergeCell ref="B88:D89"/>
    <mergeCell ref="G119:H121"/>
    <mergeCell ref="E122:F124"/>
    <mergeCell ref="G122:H124"/>
    <mergeCell ref="E145:F145"/>
    <mergeCell ref="G145:H145"/>
    <mergeCell ref="E125:F126"/>
    <mergeCell ref="G125:H126"/>
    <mergeCell ref="E133:F136"/>
    <mergeCell ref="G133:H136"/>
    <mergeCell ref="G137:H137"/>
    <mergeCell ref="B102:D105"/>
    <mergeCell ref="B106:D106"/>
    <mergeCell ref="B125:D126"/>
    <mergeCell ref="B107:D108"/>
    <mergeCell ref="B109:D110"/>
    <mergeCell ref="E119:F121"/>
    <mergeCell ref="B117:D118"/>
    <mergeCell ref="B119:D121"/>
    <mergeCell ref="B122:D124"/>
    <mergeCell ref="E143:F144"/>
    <mergeCell ref="G143:H144"/>
    <mergeCell ref="B80:D81"/>
    <mergeCell ref="B82:D83"/>
    <mergeCell ref="B84:D85"/>
    <mergeCell ref="B86:D87"/>
    <mergeCell ref="B92:D94"/>
    <mergeCell ref="B95:D97"/>
    <mergeCell ref="B98:D99"/>
    <mergeCell ref="E137:F137"/>
    <mergeCell ref="B63:D65"/>
    <mergeCell ref="B66:D66"/>
    <mergeCell ref="B67:D68"/>
    <mergeCell ref="B69:D70"/>
    <mergeCell ref="B71:D71"/>
    <mergeCell ref="B72:D72"/>
    <mergeCell ref="D187:E190"/>
    <mergeCell ref="G44:H46"/>
    <mergeCell ref="E138:F139"/>
    <mergeCell ref="G138:H139"/>
    <mergeCell ref="E140:F140"/>
    <mergeCell ref="G140:H140"/>
    <mergeCell ref="E141:F141"/>
    <mergeCell ref="B52:D55"/>
    <mergeCell ref="B56:D59"/>
    <mergeCell ref="B60:D62"/>
    <mergeCell ref="D249:E249"/>
    <mergeCell ref="A186:A190"/>
    <mergeCell ref="B186:B190"/>
    <mergeCell ref="C186:C190"/>
    <mergeCell ref="D186:H186"/>
    <mergeCell ref="F188:G190"/>
    <mergeCell ref="H188:H190"/>
    <mergeCell ref="F187:H187"/>
    <mergeCell ref="D191:E191"/>
    <mergeCell ref="F191:G191"/>
    <mergeCell ref="B44:D46"/>
    <mergeCell ref="B277:C277"/>
    <mergeCell ref="E277:G277"/>
    <mergeCell ref="A263:E263"/>
    <mergeCell ref="F263:H263"/>
    <mergeCell ref="E269:G269"/>
    <mergeCell ref="B270:C270"/>
    <mergeCell ref="E270:G270"/>
    <mergeCell ref="E272:G272"/>
    <mergeCell ref="B273:C273"/>
    <mergeCell ref="E273:G273"/>
    <mergeCell ref="A184:H184"/>
    <mergeCell ref="D245:E245"/>
    <mergeCell ref="D246:E246"/>
    <mergeCell ref="C193:C194"/>
    <mergeCell ref="D218:E218"/>
    <mergeCell ref="H193:H194"/>
    <mergeCell ref="D244:E244"/>
    <mergeCell ref="H197:I197"/>
    <mergeCell ref="H198:I198"/>
    <mergeCell ref="G40:H40"/>
    <mergeCell ref="B39:D40"/>
    <mergeCell ref="B41:D41"/>
    <mergeCell ref="E41:F41"/>
    <mergeCell ref="G41:H41"/>
    <mergeCell ref="G42:H42"/>
    <mergeCell ref="B42:D42"/>
    <mergeCell ref="E42:F42"/>
    <mergeCell ref="G43:H43"/>
    <mergeCell ref="G47:H47"/>
    <mergeCell ref="E44:F46"/>
    <mergeCell ref="E131:F132"/>
    <mergeCell ref="G131:H132"/>
    <mergeCell ref="E47:F47"/>
    <mergeCell ref="E130:F130"/>
    <mergeCell ref="G130:H130"/>
    <mergeCell ref="E72:F72"/>
    <mergeCell ref="E73:F75"/>
    <mergeCell ref="B48:D51"/>
    <mergeCell ref="E48:F51"/>
    <mergeCell ref="G48:H51"/>
    <mergeCell ref="E127:F128"/>
    <mergeCell ref="G127:H128"/>
    <mergeCell ref="E129:F129"/>
    <mergeCell ref="G129:H129"/>
    <mergeCell ref="E69:F70"/>
    <mergeCell ref="G69:H70"/>
    <mergeCell ref="E71:F71"/>
    <mergeCell ref="G71:H71"/>
    <mergeCell ref="G72:H72"/>
    <mergeCell ref="G73:H75"/>
    <mergeCell ref="G76:H79"/>
    <mergeCell ref="E80:F81"/>
    <mergeCell ref="G80:H81"/>
    <mergeCell ref="E82:F83"/>
    <mergeCell ref="G82:H83"/>
    <mergeCell ref="E84:F85"/>
    <mergeCell ref="G84:H85"/>
    <mergeCell ref="E76:F79"/>
    <mergeCell ref="E86:F87"/>
    <mergeCell ref="E90:F91"/>
    <mergeCell ref="G86:H87"/>
    <mergeCell ref="G88:H89"/>
    <mergeCell ref="G90:H91"/>
    <mergeCell ref="E92:F94"/>
    <mergeCell ref="G92:H94"/>
    <mergeCell ref="E88:F89"/>
    <mergeCell ref="G95:H97"/>
    <mergeCell ref="E95:F97"/>
    <mergeCell ref="E98:F99"/>
    <mergeCell ref="G98:H99"/>
    <mergeCell ref="G100:H101"/>
    <mergeCell ref="E100:F101"/>
    <mergeCell ref="G115:H116"/>
    <mergeCell ref="G117:H118"/>
    <mergeCell ref="E102:F105"/>
    <mergeCell ref="G102:H105"/>
    <mergeCell ref="E106:F106"/>
    <mergeCell ref="G106:H106"/>
    <mergeCell ref="E107:F108"/>
    <mergeCell ref="G107:H108"/>
    <mergeCell ref="G141:H141"/>
    <mergeCell ref="G152:H153"/>
    <mergeCell ref="E109:F110"/>
    <mergeCell ref="E111:F112"/>
    <mergeCell ref="E113:F114"/>
    <mergeCell ref="E115:F116"/>
    <mergeCell ref="E117:F118"/>
    <mergeCell ref="G109:H110"/>
    <mergeCell ref="G111:H112"/>
    <mergeCell ref="G113:H114"/>
    <mergeCell ref="G142:H142"/>
    <mergeCell ref="G150:H151"/>
    <mergeCell ref="G146:H147"/>
    <mergeCell ref="G148:H149"/>
    <mergeCell ref="E166:F166"/>
    <mergeCell ref="E167:F167"/>
    <mergeCell ref="G165:H165"/>
    <mergeCell ref="G166:H166"/>
    <mergeCell ref="G167:H167"/>
    <mergeCell ref="E142:F142"/>
    <mergeCell ref="E168:F169"/>
    <mergeCell ref="G168:H169"/>
    <mergeCell ref="E170:F170"/>
    <mergeCell ref="G170:H170"/>
    <mergeCell ref="E171:F172"/>
    <mergeCell ref="E173:F174"/>
    <mergeCell ref="G171:H172"/>
    <mergeCell ref="G173:H174"/>
    <mergeCell ref="E179:F179"/>
    <mergeCell ref="E180:F180"/>
    <mergeCell ref="G179:H179"/>
    <mergeCell ref="G180:H180"/>
    <mergeCell ref="G181:H182"/>
    <mergeCell ref="E175:F176"/>
    <mergeCell ref="E177:F178"/>
    <mergeCell ref="E181:F182"/>
    <mergeCell ref="G175:H176"/>
    <mergeCell ref="G177:H178"/>
    <mergeCell ref="H237:I237"/>
    <mergeCell ref="H245:I245"/>
    <mergeCell ref="H203:I203"/>
    <mergeCell ref="H205:I205"/>
    <mergeCell ref="H216:I216"/>
    <mergeCell ref="H221:I221"/>
    <mergeCell ref="H222:I222"/>
    <mergeCell ref="H227:I227"/>
    <mergeCell ref="H234:I234"/>
    <mergeCell ref="H235:I235"/>
    <mergeCell ref="H220:I220"/>
    <mergeCell ref="H223:I223"/>
    <mergeCell ref="H225:I225"/>
    <mergeCell ref="H199:I199"/>
    <mergeCell ref="H200:I200"/>
    <mergeCell ref="H201:I201"/>
    <mergeCell ref="H202:I202"/>
    <mergeCell ref="F204:G204"/>
    <mergeCell ref="H250:I250"/>
    <mergeCell ref="H252:I252"/>
    <mergeCell ref="H253:I253"/>
    <mergeCell ref="H231:I231"/>
    <mergeCell ref="H232:I232"/>
    <mergeCell ref="H233:I233"/>
    <mergeCell ref="H206:I206"/>
    <mergeCell ref="H212:H213"/>
    <mergeCell ref="H219:I219"/>
  </mergeCells>
  <printOptions/>
  <pageMargins left="0.393700787401575" right="0" top="0.196850393700787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2013-03-06T12:22:15Z</cp:lastPrinted>
  <dcterms:created xsi:type="dcterms:W3CDTF">1996-10-08T23:32:33Z</dcterms:created>
  <dcterms:modified xsi:type="dcterms:W3CDTF">2013-03-18T05:30:53Z</dcterms:modified>
  <cp:category/>
  <cp:version/>
  <cp:contentType/>
  <cp:contentStatus/>
</cp:coreProperties>
</file>